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850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D51" l="1"/>
  <c r="D52"/>
  <c r="D53"/>
  <c r="C34" i="2"/>
  <c r="C35" s="1"/>
  <c r="D34"/>
  <c r="D35" s="1"/>
  <c r="E34"/>
  <c r="E35" s="1"/>
  <c r="F34"/>
  <c r="F35" s="1"/>
  <c r="G34"/>
  <c r="G35" s="1"/>
  <c r="H34"/>
  <c r="H35" s="1"/>
  <c r="I34"/>
  <c r="I35" s="1"/>
  <c r="J34"/>
  <c r="J35" s="1"/>
  <c r="K34"/>
  <c r="K35" s="1"/>
  <c r="L34"/>
  <c r="L35" s="1"/>
  <c r="M34"/>
  <c r="M35" s="1"/>
  <c r="N34"/>
  <c r="N35" s="1"/>
  <c r="O34"/>
  <c r="O35" s="1"/>
  <c r="P34"/>
  <c r="P35" s="1"/>
  <c r="Q34"/>
  <c r="Q35" s="1"/>
  <c r="R34"/>
  <c r="R35" s="1"/>
  <c r="S34"/>
  <c r="S35" s="1"/>
  <c r="T34"/>
  <c r="T35" s="1"/>
  <c r="U34"/>
  <c r="U35" s="1"/>
  <c r="V34"/>
  <c r="V35" s="1"/>
  <c r="W34"/>
  <c r="W35" s="1"/>
  <c r="X34"/>
  <c r="X35" s="1"/>
  <c r="Y34"/>
  <c r="Y35" s="1"/>
  <c r="Z34"/>
  <c r="Z35" s="1"/>
  <c r="AA34"/>
  <c r="AA35" s="1"/>
  <c r="AB34"/>
  <c r="AB35" s="1"/>
  <c r="AC34"/>
  <c r="AC35" s="1"/>
  <c r="AD34"/>
  <c r="AD35" s="1"/>
  <c r="AE34"/>
  <c r="AE35" s="1"/>
  <c r="AF34"/>
  <c r="AF35" s="1"/>
  <c r="AG34"/>
  <c r="AG35" s="1"/>
  <c r="AH34"/>
  <c r="AH35" s="1"/>
  <c r="AI34"/>
  <c r="AI35" s="1"/>
  <c r="AJ34"/>
  <c r="AJ35" s="1"/>
  <c r="AK34"/>
  <c r="AK35" s="1"/>
  <c r="AL34"/>
  <c r="AL35" s="1"/>
  <c r="AM34"/>
  <c r="AM35" s="1"/>
  <c r="AN34"/>
  <c r="AN35" s="1"/>
  <c r="AO34"/>
  <c r="AO35" s="1"/>
  <c r="AP34"/>
  <c r="AP35" s="1"/>
  <c r="AQ34"/>
  <c r="AQ35" s="1"/>
  <c r="AR34"/>
  <c r="AR35" s="1"/>
  <c r="AS34"/>
  <c r="AS35" s="1"/>
  <c r="AT34"/>
  <c r="AT35" s="1"/>
  <c r="AU34"/>
  <c r="AU35" s="1"/>
  <c r="AV34"/>
  <c r="AV35" s="1"/>
  <c r="AW34"/>
  <c r="AW35" s="1"/>
  <c r="AX34"/>
  <c r="AX35" s="1"/>
  <c r="AY34"/>
  <c r="AY35" s="1"/>
  <c r="AZ34"/>
  <c r="AZ35" s="1"/>
  <c r="BA34"/>
  <c r="BA35" s="1"/>
  <c r="BB34"/>
  <c r="BB35" s="1"/>
  <c r="BC34"/>
  <c r="BC35" s="1"/>
  <c r="BD34"/>
  <c r="BD35" s="1"/>
  <c r="BE34"/>
  <c r="BE35" s="1"/>
  <c r="BF34"/>
  <c r="BF35" s="1"/>
  <c r="BG34"/>
  <c r="BG35" s="1"/>
  <c r="BH34"/>
  <c r="BH35" s="1"/>
  <c r="BI34"/>
  <c r="BI35" s="1"/>
  <c r="BJ34"/>
  <c r="BJ35" s="1"/>
  <c r="BK34"/>
  <c r="BK35" s="1"/>
  <c r="BL34"/>
  <c r="BL35" s="1"/>
  <c r="BM34"/>
  <c r="BM35" s="1"/>
  <c r="BN34"/>
  <c r="BN35" s="1"/>
  <c r="BO34"/>
  <c r="BO35" s="1"/>
  <c r="BP34"/>
  <c r="BP35" s="1"/>
  <c r="BQ34"/>
  <c r="BQ35" s="1"/>
  <c r="BR34"/>
  <c r="BR35" s="1"/>
  <c r="BS34"/>
  <c r="BS35" s="1"/>
  <c r="BT34"/>
  <c r="BT35" s="1"/>
  <c r="BU34"/>
  <c r="BU35" s="1"/>
  <c r="BV34"/>
  <c r="BV35" s="1"/>
  <c r="BW34"/>
  <c r="BW35" s="1"/>
  <c r="BX34"/>
  <c r="BX35" s="1"/>
  <c r="BY34"/>
  <c r="BY35" s="1"/>
  <c r="BZ34"/>
  <c r="BZ35" s="1"/>
  <c r="CA34"/>
  <c r="CA35" s="1"/>
  <c r="CB34"/>
  <c r="CB35" s="1"/>
  <c r="CC34"/>
  <c r="CC35" s="1"/>
  <c r="CD34"/>
  <c r="CD35" s="1"/>
  <c r="CE34"/>
  <c r="CE35" s="1"/>
  <c r="CF34"/>
  <c r="CF35" s="1"/>
  <c r="CG34"/>
  <c r="CG35" s="1"/>
  <c r="CH34"/>
  <c r="CH35" s="1"/>
  <c r="CI34"/>
  <c r="CI35" s="1"/>
  <c r="CJ34"/>
  <c r="CJ35" s="1"/>
  <c r="CK34"/>
  <c r="CK35" s="1"/>
  <c r="CL34"/>
  <c r="CL35" s="1"/>
  <c r="CM34"/>
  <c r="CM35" s="1"/>
  <c r="CN34"/>
  <c r="CN35" s="1"/>
  <c r="CO34"/>
  <c r="CO35" s="1"/>
  <c r="CP34"/>
  <c r="CP35" s="1"/>
  <c r="CQ34"/>
  <c r="CQ35" s="1"/>
  <c r="CR34"/>
  <c r="CR35" s="1"/>
  <c r="CS34"/>
  <c r="CS35" s="1"/>
  <c r="CT34"/>
  <c r="CT35" s="1"/>
  <c r="CU34"/>
  <c r="CU35" s="1"/>
  <c r="CV34"/>
  <c r="CV35" s="1"/>
  <c r="CW34"/>
  <c r="CW35" s="1"/>
  <c r="CX34"/>
  <c r="CX35" s="1"/>
  <c r="CY34"/>
  <c r="CY35" s="1"/>
  <c r="CZ34"/>
  <c r="CZ35" s="1"/>
  <c r="DA34"/>
  <c r="DA35" s="1"/>
  <c r="DB34"/>
  <c r="DB35" s="1"/>
  <c r="DC34"/>
  <c r="DC35" s="1"/>
  <c r="DD34"/>
  <c r="DD35" s="1"/>
  <c r="DE34"/>
  <c r="DE35" s="1"/>
  <c r="DF34"/>
  <c r="DF35" s="1"/>
  <c r="DG34"/>
  <c r="DG35" s="1"/>
  <c r="DH34"/>
  <c r="DH35" s="1"/>
  <c r="DI34"/>
  <c r="DI35" s="1"/>
  <c r="DJ34"/>
  <c r="DJ35" s="1"/>
  <c r="DK34"/>
  <c r="DK35" s="1"/>
  <c r="DL34"/>
  <c r="DL35" s="1"/>
  <c r="DM34"/>
  <c r="DM35" s="1"/>
  <c r="DN34"/>
  <c r="DN35" s="1"/>
  <c r="DO34"/>
  <c r="DO35" s="1"/>
  <c r="DP34"/>
  <c r="DP35" s="1"/>
  <c r="DQ34"/>
  <c r="DQ35" s="1"/>
  <c r="DR34"/>
  <c r="DR35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H40"/>
  <c r="H41" s="1"/>
  <c r="G40"/>
  <c r="G41" s="1"/>
  <c r="F40"/>
  <c r="F41" s="1"/>
  <c r="E40"/>
  <c r="E41" s="1"/>
  <c r="D40"/>
  <c r="D41" s="1"/>
  <c r="C40"/>
  <c r="C41" s="1"/>
  <c r="D52" l="1"/>
  <c r="D54"/>
  <c r="E54" s="1"/>
  <c r="D53"/>
  <c r="E53" s="1"/>
  <c r="D56"/>
  <c r="D57"/>
  <c r="E57" s="1"/>
  <c r="D62"/>
  <c r="E62" s="1"/>
  <c r="D60"/>
  <c r="E60" s="1"/>
  <c r="D46" i="2"/>
  <c r="D42"/>
  <c r="E42" s="1"/>
  <c r="D49" i="1"/>
  <c r="E49" s="1"/>
  <c r="D54" i="2"/>
  <c r="D55"/>
  <c r="D56"/>
  <c r="D52"/>
  <c r="D50"/>
  <c r="D51"/>
  <c r="D47"/>
  <c r="D48"/>
  <c r="D44"/>
  <c r="D43"/>
  <c r="D38"/>
  <c r="D39"/>
  <c r="D40"/>
  <c r="E56" i="1"/>
  <c r="E52"/>
  <c r="E55" s="1"/>
  <c r="D55"/>
  <c r="D58"/>
  <c r="E58" s="1"/>
  <c r="D48"/>
  <c r="D50"/>
  <c r="E50" s="1"/>
  <c r="D61"/>
  <c r="E61" s="1"/>
  <c r="D46"/>
  <c r="E46" s="1"/>
  <c r="D45"/>
  <c r="E45" s="1"/>
  <c r="D44"/>
  <c r="E44" s="1"/>
  <c r="D49" i="2" l="1"/>
  <c r="D45"/>
  <c r="D41"/>
  <c r="D57"/>
  <c r="D53"/>
  <c r="E48" i="1"/>
  <c r="E51" s="1"/>
  <c r="D51"/>
  <c r="D59"/>
  <c r="E59"/>
  <c r="D47"/>
  <c r="E47"/>
  <c r="C39" i="5" l="1"/>
  <c r="BT39" i="4" l="1"/>
  <c r="BT40" s="1"/>
  <c r="BU39"/>
  <c r="BU40" s="1"/>
  <c r="BV39"/>
  <c r="BV40" s="1"/>
  <c r="C40" i="5" l="1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D61" i="5" l="1"/>
  <c r="E61" s="1"/>
  <c r="D48"/>
  <c r="E48" s="1"/>
  <c r="D60"/>
  <c r="E60" s="1"/>
  <c r="D57"/>
  <c r="E57" s="1"/>
  <c r="D56"/>
  <c r="E56" s="1"/>
  <c r="E53"/>
  <c r="D49"/>
  <c r="E49" s="1"/>
  <c r="E51"/>
  <c r="E52"/>
  <c r="D47"/>
  <c r="D59"/>
  <c r="E59" s="1"/>
  <c r="D55"/>
  <c r="E55" s="1"/>
  <c r="D44"/>
  <c r="E44" s="1"/>
  <c r="D43"/>
  <c r="E43" s="1"/>
  <c r="D61" i="4"/>
  <c r="E61" s="1"/>
  <c r="D43"/>
  <c r="E43" s="1"/>
  <c r="D51"/>
  <c r="D52"/>
  <c r="E52" s="1"/>
  <c r="D55"/>
  <c r="E55" s="1"/>
  <c r="D53"/>
  <c r="E53" s="1"/>
  <c r="D56"/>
  <c r="E56" s="1"/>
  <c r="D59"/>
  <c r="E59" s="1"/>
  <c r="D57"/>
  <c r="E57" s="1"/>
  <c r="D44"/>
  <c r="E44" s="1"/>
  <c r="D60"/>
  <c r="E60" s="1"/>
  <c r="D47"/>
  <c r="D45"/>
  <c r="E45" s="1"/>
  <c r="D48"/>
  <c r="E48" s="1"/>
  <c r="D49"/>
  <c r="E47"/>
  <c r="E49"/>
  <c r="D45" i="5"/>
  <c r="D50" l="1"/>
  <c r="E62" i="4"/>
  <c r="E50"/>
  <c r="D58"/>
  <c r="E63" i="1"/>
  <c r="E46" i="4"/>
  <c r="E58" i="5"/>
  <c r="E54"/>
  <c r="D63" i="1"/>
  <c r="D50" i="4"/>
  <c r="D62"/>
  <c r="D58" i="5"/>
  <c r="D54"/>
  <c r="E62"/>
  <c r="D46" i="4"/>
  <c r="E47" i="5"/>
  <c r="E50" s="1"/>
  <c r="E58" i="4"/>
  <c r="E51"/>
  <c r="E54" s="1"/>
  <c r="D54"/>
  <c r="D62" i="5"/>
  <c r="E45"/>
  <c r="E46" s="1"/>
  <c r="D46"/>
</calcChain>
</file>

<file path=xl/sharedStrings.xml><?xml version="1.0" encoding="utf-8"?>
<sst xmlns="http://schemas.openxmlformats.org/spreadsheetml/2006/main" count="1439" uniqueCount="1148">
  <si>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</si>
  <si>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</si>
  <si>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</si>
  <si>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</si>
  <si>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</si>
  <si>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</si>
  <si>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</si>
  <si>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</si>
  <si>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</si>
  <si>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</si>
  <si>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</si>
  <si>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</si>
  <si>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</si>
  <si>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</si>
  <si>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</si>
  <si>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</si>
  <si>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</si>
  <si>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</si>
  <si>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</si>
  <si>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</si>
  <si>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</si>
  <si>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</si>
  <si>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</si>
  <si>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</si>
  <si>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</si>
  <si>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</si>
  <si>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</si>
  <si>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</si>
  <si>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</si>
  <si>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</si>
  <si>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</si>
  <si>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</si>
  <si>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</si>
  <si>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</si>
  <si>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</si>
  <si>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</si>
  <si>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</si>
  <si>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</si>
  <si>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</si>
  <si>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</si>
  <si>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</si>
  <si>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</si>
  <si>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</si>
  <si>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</si>
  <si>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</si>
  <si>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</si>
  <si>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</si>
  <si>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</si>
  <si>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</si>
  <si>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</si>
  <si>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</si>
  <si>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</si>
  <si>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</si>
  <si>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</si>
  <si>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</si>
  <si>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</si>
  <si>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</si>
  <si>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</si>
  <si>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</si>
  <si>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</si>
  <si>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</si>
  <si>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</si>
  <si>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</si>
  <si>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</si>
  <si>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</si>
  <si>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</si>
  <si>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</si>
  <si>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</si>
  <si>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</si>
  <si>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</si>
  <si>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</si>
  <si>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</si>
  <si>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</si>
  <si>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</si>
  <si>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</si>
  <si>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</si>
  <si>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</si>
  <si>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</si>
  <si>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</si>
  <si>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</si>
  <si>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</si>
  <si>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</si>
  <si>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</si>
  <si>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</si>
  <si>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</si>
  <si>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</si>
  <si>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</si>
  <si>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</si>
  <si>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</si>
  <si>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</si>
  <si>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</si>
  <si>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</si>
  <si>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</si>
  <si>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</si>
  <si>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</si>
  <si>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</si>
  <si>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</si>
  <si>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</si>
  <si>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</si>
  <si>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</si>
  <si>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</si>
  <si>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</si>
  <si>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</si>
  <si>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</si>
  <si>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</si>
  <si>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</si>
  <si>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</si>
  <si>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</si>
  <si>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</si>
  <si>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</si>
  <si>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</si>
  <si>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</si>
  <si>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</si>
  <si>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</si>
  <si>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</si>
  <si>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</si>
  <si>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</si>
  <si>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</si>
  <si>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</si>
  <si>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</si>
  <si>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</si>
  <si>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</si>
  <si>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</si>
  <si>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</si>
  <si>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</si>
  <si>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</si>
  <si>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</si>
  <si>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</si>
  <si>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</si>
  <si>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</si>
  <si>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</si>
  <si>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</si>
  <si>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</si>
  <si>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</si>
  <si>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</si>
  <si>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</si>
  <si>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</si>
  <si>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</si>
  <si>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</si>
  <si>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</si>
  <si>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</si>
  <si>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</si>
  <si>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</si>
  <si>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</si>
  <si>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</si>
  <si>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</si>
  <si>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</si>
  <si>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</si>
  <si>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</si>
  <si>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</si>
  <si>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</si>
  <si>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</si>
  <si>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</si>
  <si>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</si>
  <si>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</si>
  <si>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</si>
  <si>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</si>
  <si>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</si>
  <si>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</si>
  <si>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</si>
  <si>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</si>
  <si>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</si>
  <si>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</si>
  <si>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</si>
  <si>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</si>
  <si>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</si>
  <si>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</si>
  <si>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</si>
  <si>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</si>
  <si>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</si>
  <si>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</si>
  <si>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</si>
  <si>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</si>
  <si>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</si>
  <si>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</si>
  <si>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</si>
  <si>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</si>
  <si>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</si>
  <si>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</si>
  <si>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</si>
  <si>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</si>
  <si>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</si>
  <si>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</si>
  <si>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</si>
  <si>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</si>
  <si>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</si>
  <si>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</si>
  <si>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</si>
  <si>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</si>
  <si>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</si>
  <si>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</si>
  <si>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</si>
  <si>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</si>
  <si>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</si>
  <si>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</si>
  <si>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</si>
  <si>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</si>
  <si>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</si>
  <si>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</si>
  <si>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</si>
  <si>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</si>
  <si>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</si>
  <si>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</si>
  <si>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</si>
  <si>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</si>
  <si>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</si>
  <si>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</si>
  <si>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</si>
  <si>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</si>
  <si>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</si>
  <si>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</si>
  <si>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</si>
  <si>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</si>
  <si>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</si>
  <si>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</si>
  <si>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</si>
  <si>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</si>
  <si>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</si>
  <si>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</si>
  <si>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</si>
  <si>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</si>
  <si>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</si>
  <si>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</si>
  <si>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</si>
  <si>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</si>
  <si>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</si>
  <si>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</si>
  <si>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</si>
  <si>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</si>
  <si>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</si>
  <si>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</si>
  <si>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</si>
  <si>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</si>
  <si>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</si>
  <si>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</si>
  <si>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</si>
  <si>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</si>
  <si>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</si>
  <si>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</si>
  <si>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</si>
  <si>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</si>
  <si>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</si>
  <si>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</si>
  <si>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</si>
  <si>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</si>
  <si>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</si>
  <si>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</si>
  <si>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</si>
  <si>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</si>
  <si>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</si>
  <si>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</si>
  <si>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</si>
  <si>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</si>
  <si>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</si>
  <si>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</si>
  <si>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</si>
  <si>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</si>
  <si>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</si>
  <si>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</si>
  <si>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</si>
  <si>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</si>
  <si>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</si>
  <si>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</si>
  <si>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</si>
  <si>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</si>
  <si>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</si>
  <si>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</si>
  <si>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</si>
  <si>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</si>
  <si>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</si>
  <si>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</si>
  <si>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</si>
  <si>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</si>
  <si>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</si>
  <si>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жатқа айтуға талпынады</t>
  </si>
  <si>
    <t>салыстыра алады</t>
  </si>
  <si>
    <t>ішінара анықтайды</t>
  </si>
  <si>
    <t>орналастыруға тырысады</t>
  </si>
  <si>
    <t>орналастырады және желімдейді</t>
  </si>
  <si>
    <t>ішінара тыңдайды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</si>
  <si>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</si>
  <si>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</si>
  <si>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</si>
  <si>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</si>
  <si>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</si>
  <si>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</si>
  <si>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</si>
  <si>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</si>
  <si>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</si>
  <si>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</si>
  <si>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</si>
  <si>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</si>
  <si>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</si>
  <si>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</si>
  <si>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</si>
  <si>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</si>
  <si>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</si>
  <si>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</si>
  <si>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</si>
  <si>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</si>
  <si>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</si>
  <si>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</si>
  <si>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</si>
  <si>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</si>
  <si>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</si>
  <si>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</si>
  <si>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</si>
  <si>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</si>
  <si>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</si>
  <si>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</si>
  <si>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</si>
  <si>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</si>
  <si>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</si>
  <si>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</si>
  <si>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</si>
  <si>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</si>
  <si>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</si>
  <si>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</si>
  <si>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</si>
  <si>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</si>
  <si>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</si>
  <si>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</si>
  <si>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</si>
  <si>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</si>
  <si>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</si>
  <si>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</si>
  <si>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</si>
  <si>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</si>
  <si>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</si>
  <si>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</si>
  <si>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</si>
  <si>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</si>
  <si>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</si>
  <si>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</si>
  <si>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</si>
  <si>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</si>
  <si>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</si>
  <si>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</si>
  <si>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</si>
  <si>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</si>
  <si>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</si>
  <si>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</si>
  <si>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</si>
  <si>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</si>
  <si>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</si>
  <si>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</si>
  <si>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</si>
  <si>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</si>
  <si>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</si>
  <si>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</si>
  <si>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</si>
  <si>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</si>
  <si>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</si>
  <si>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</si>
  <si>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</si>
  <si>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</si>
  <si>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</si>
  <si>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</si>
  <si>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</si>
  <si>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</si>
  <si>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</si>
  <si>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</si>
  <si>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</si>
  <si>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</si>
  <si>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</si>
  <si>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</si>
  <si>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</si>
  <si>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</si>
  <si>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</si>
  <si>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</si>
  <si>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</si>
  <si>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</si>
  <si>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</si>
  <si>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</si>
  <si>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</si>
  <si>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</si>
  <si>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</si>
  <si>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</si>
  <si>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</si>
  <si>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</si>
  <si>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</si>
  <si>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</si>
  <si>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</si>
  <si>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</si>
  <si>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</si>
  <si>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</si>
  <si>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</si>
  <si>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</si>
  <si>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</si>
  <si>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</si>
  <si>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</si>
  <si>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</si>
  <si>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</si>
  <si>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</si>
  <si>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</si>
  <si>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</si>
  <si>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</si>
  <si>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</si>
  <si>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</si>
  <si>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</si>
  <si>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</si>
  <si>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</si>
  <si>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</si>
  <si>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</si>
  <si>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</si>
  <si>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</si>
  <si>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</si>
  <si>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</si>
  <si>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</si>
  <si>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</si>
  <si>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</si>
  <si>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</si>
  <si>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</si>
  <si>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</si>
  <si>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</si>
  <si>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</si>
  <si>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</si>
  <si>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</si>
  <si>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</si>
  <si>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</si>
  <si>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</si>
  <si>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</si>
  <si>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</si>
  <si>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</si>
  <si>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</si>
  <si>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</si>
  <si>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</si>
  <si>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</si>
  <si>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</si>
  <si>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</si>
  <si>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</si>
  <si>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</si>
  <si>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</si>
  <si>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</si>
  <si>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</si>
  <si>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</si>
  <si>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</si>
  <si>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</si>
  <si>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</si>
  <si>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</si>
  <si>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</si>
  <si>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</si>
  <si>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</si>
  <si>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</si>
  <si>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</si>
  <si>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</si>
  <si>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</si>
  <si>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</si>
  <si>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</si>
  <si>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</si>
  <si>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</si>
  <si>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</si>
  <si>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</si>
  <si>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</si>
  <si>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</si>
  <si>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</si>
  <si>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</si>
  <si>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</si>
  <si>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</si>
  <si>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</si>
  <si>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</si>
  <si>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</si>
  <si>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</si>
  <si>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</si>
  <si>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</si>
  <si>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</si>
  <si>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</si>
  <si>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</si>
  <si>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</si>
  <si>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</si>
  <si>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</si>
  <si>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</si>
  <si>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</si>
  <si>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</si>
  <si>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</si>
  <si>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</si>
  <si>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</si>
  <si>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</si>
  <si>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</si>
  <si>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</si>
  <si>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</si>
  <si>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</si>
  <si>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</si>
  <si>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</si>
  <si>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</si>
  <si>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</si>
  <si>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</si>
  <si>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</si>
  <si>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</si>
  <si>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</si>
  <si>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</si>
  <si>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</si>
  <si>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</si>
  <si>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</si>
  <si>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</si>
  <si>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</si>
  <si>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</si>
  <si>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</si>
  <si>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</si>
  <si>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</si>
  <si>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</si>
  <si>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</si>
  <si>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</si>
  <si>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</si>
  <si>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</si>
  <si>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</si>
  <si>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</si>
  <si>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</si>
  <si>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</si>
  <si>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</si>
  <si>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</si>
  <si>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</si>
  <si>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</si>
  <si>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</si>
  <si>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</si>
  <si>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</si>
  <si>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</si>
  <si>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</si>
  <si>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</si>
  <si>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</si>
  <si>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</si>
  <si>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</si>
  <si>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</si>
  <si>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</si>
  <si>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</si>
  <si>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</si>
  <si>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</si>
  <si>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</si>
  <si>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</si>
  <si>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</si>
  <si>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</si>
  <si>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</si>
  <si>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</si>
  <si>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</si>
  <si>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</si>
  <si>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</si>
  <si>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</si>
  <si>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</si>
  <si>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</si>
  <si>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</si>
  <si>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</si>
  <si>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</si>
  <si>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</si>
  <si>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</si>
  <si>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</si>
  <si>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</si>
  <si>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</si>
  <si>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</si>
  <si>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</si>
  <si>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</si>
  <si>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</si>
  <si>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</si>
  <si>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</si>
  <si>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</si>
  <si>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</si>
  <si>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</si>
  <si>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</si>
  <si>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</si>
  <si>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</si>
  <si>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</si>
  <si>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</si>
  <si>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</si>
  <si>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</si>
  <si>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</si>
  <si>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</si>
  <si>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</si>
  <si>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</si>
  <si>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</si>
  <si>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</si>
  <si>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</si>
  <si>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</si>
  <si>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</si>
  <si>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</si>
  <si>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</si>
  <si>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</si>
  <si>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</si>
  <si>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</si>
  <si>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</si>
  <si>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</si>
  <si>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</si>
  <si>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</si>
  <si>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</si>
  <si>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</si>
  <si>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</si>
  <si>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</si>
  <si>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</si>
  <si>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</si>
  <si>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</si>
  <si>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</si>
  <si>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</si>
  <si>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</si>
  <si>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</si>
  <si>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</si>
  <si>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</si>
  <si>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</si>
  <si>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</si>
  <si>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</si>
  <si>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</si>
  <si>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</si>
  <si>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</si>
  <si>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</si>
  <si>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</si>
  <si>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</si>
  <si>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</si>
  <si>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</si>
  <si>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</si>
  <si>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</si>
  <si>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</si>
  <si>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</si>
  <si>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</si>
  <si>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</si>
  <si>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</si>
  <si>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</si>
  <si>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</si>
  <si>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</si>
  <si>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</si>
  <si>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</si>
  <si>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</si>
  <si>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</si>
  <si>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</si>
  <si>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</si>
  <si>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</si>
  <si>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</si>
  <si>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</si>
  <si>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</si>
  <si>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</si>
  <si>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</si>
  <si>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</si>
  <si>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</si>
  <si>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</si>
  <si>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</si>
  <si>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</si>
  <si>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</si>
  <si>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</si>
  <si>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</si>
  <si>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</si>
  <si>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</si>
  <si>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</si>
  <si>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</si>
  <si>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</si>
  <si>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</si>
  <si>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</si>
  <si>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</si>
  <si>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</si>
  <si>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</si>
  <si>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</si>
  <si>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</si>
  <si>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</si>
  <si>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</si>
  <si>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</si>
  <si>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</si>
  <si>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</si>
  <si>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</si>
  <si>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</si>
  <si>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</si>
  <si>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</si>
  <si>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</si>
  <si>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</si>
  <si>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</si>
  <si>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</si>
  <si>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</si>
  <si>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</si>
  <si>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</si>
  <si>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</si>
  <si>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</si>
  <si>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</si>
  <si>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</si>
  <si>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</si>
  <si>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</si>
  <si>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</si>
  <si>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</si>
  <si>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</si>
  <si>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</si>
  <si>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</si>
  <si>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</si>
  <si>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</si>
  <si>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</si>
  <si>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</si>
  <si>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</si>
  <si>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</si>
  <si>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</si>
  <si>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</si>
  <si>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</si>
  <si>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</si>
  <si>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</si>
  <si>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</si>
  <si>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</si>
  <si>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</si>
  <si>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</si>
  <si>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</si>
  <si>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</si>
  <si>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</si>
  <si>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</si>
  <si>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</si>
  <si>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</si>
  <si>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</si>
  <si>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</si>
  <si>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</si>
  <si>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</si>
  <si>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</si>
  <si>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</si>
  <si>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</si>
  <si>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</si>
  <si>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</si>
  <si>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</si>
  <si>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</si>
  <si>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</si>
  <si>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</si>
  <si>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</si>
  <si>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</si>
  <si>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</si>
  <si>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</si>
  <si>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</si>
  <si>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</si>
  <si>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</si>
  <si>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</si>
  <si>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</si>
  <si>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</si>
  <si>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</si>
  <si>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</si>
  <si>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</si>
  <si>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</si>
  <si>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</si>
  <si>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</si>
  <si>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</si>
  <si>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</si>
  <si>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</si>
  <si>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</si>
  <si>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</si>
  <si>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</si>
  <si>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</si>
  <si>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</si>
  <si>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</si>
  <si>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</si>
  <si>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</si>
  <si>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</si>
  <si>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</si>
  <si>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</si>
  <si>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</si>
  <si>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</si>
  <si>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</si>
  <si>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</si>
  <si>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</si>
  <si>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</si>
  <si>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</si>
  <si>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</si>
  <si>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</si>
  <si>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</si>
  <si>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</si>
  <si>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</si>
  <si>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</si>
  <si>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</si>
  <si>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</si>
  <si>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</si>
  <si>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</si>
  <si>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</si>
  <si>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</si>
  <si>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</si>
  <si>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</si>
  <si>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</si>
  <si>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</si>
  <si>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</si>
  <si>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</si>
  <si>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</si>
  <si>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</si>
  <si>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</si>
  <si>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</si>
  <si>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</si>
  <si>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</si>
  <si>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</si>
  <si>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</si>
  <si>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</si>
  <si>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</si>
  <si>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</si>
  <si>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</si>
  <si>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</si>
  <si>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</si>
  <si>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</si>
  <si>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</si>
  <si>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</si>
  <si>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</si>
  <si>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</si>
  <si>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</si>
  <si>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</si>
  <si>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</si>
  <si>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</si>
  <si>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</si>
  <si>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</si>
  <si>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</si>
  <si>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</si>
  <si>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</si>
  <si>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</si>
  <si>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</si>
  <si>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</si>
  <si>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</si>
  <si>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</si>
  <si>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</si>
  <si>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</si>
  <si>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</si>
  <si>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</si>
  <si>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</si>
  <si>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</si>
  <si>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</si>
  <si>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</si>
  <si>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</si>
  <si>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</si>
  <si>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</si>
  <si>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</si>
  <si>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</si>
  <si>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</si>
  <si>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</si>
  <si>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</si>
  <si>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</si>
  <si>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</si>
  <si>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</si>
  <si>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</si>
  <si>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</si>
  <si>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</si>
  <si>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</si>
  <si>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</si>
  <si>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</si>
  <si>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</si>
  <si>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</si>
  <si>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</si>
  <si>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</si>
  <si>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</si>
  <si>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</si>
  <si>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</si>
  <si>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</si>
  <si>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</si>
  <si>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</si>
  <si>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</si>
  <si>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</si>
  <si>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</si>
  <si>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</si>
  <si>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</si>
  <si>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</si>
  <si>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</si>
  <si>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</si>
  <si>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</si>
  <si>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</si>
  <si>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</si>
  <si>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</si>
  <si>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</si>
  <si>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</si>
  <si>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</si>
  <si>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</si>
  <si>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</si>
  <si>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</si>
  <si>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</si>
  <si>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</si>
  <si>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</si>
  <si>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</si>
  <si>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</si>
  <si>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</si>
  <si>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</si>
  <si>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</si>
  <si>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</si>
  <si>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</si>
  <si>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</si>
  <si>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</si>
  <si>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</si>
  <si>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</si>
  <si>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</si>
  <si>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</si>
  <si>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</si>
  <si>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</si>
  <si>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</si>
  <si>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</si>
  <si>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</si>
  <si>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</si>
  <si>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</si>
  <si>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</si>
  <si>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</si>
  <si>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</si>
  <si>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</si>
  <si>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</si>
  <si>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</si>
  <si>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</si>
  <si>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</si>
  <si>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</si>
  <si>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</si>
  <si>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</si>
  <si>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</si>
  <si>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</si>
  <si>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</si>
  <si>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</si>
  <si>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</si>
  <si>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</si>
  <si>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</si>
  <si>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</si>
  <si>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</si>
  <si>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</si>
  <si>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</si>
  <si>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</si>
  <si>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</si>
  <si>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</si>
  <si>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</si>
  <si>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</si>
  <si>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</si>
  <si>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</si>
  <si>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</si>
  <si>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</si>
  <si>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</si>
  <si>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</si>
  <si>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</si>
  <si>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</si>
  <si>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</si>
  <si>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</si>
  <si>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</si>
  <si>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</si>
  <si>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</si>
  <si>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</si>
  <si>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</si>
  <si>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</si>
  <si>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</si>
  <si>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</si>
  <si>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</si>
  <si>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</si>
  <si>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</si>
  <si>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</si>
  <si>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</si>
  <si>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</si>
  <si>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</si>
  <si>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</si>
  <si>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</si>
  <si>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</si>
  <si>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</si>
  <si>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</si>
  <si>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</si>
  <si>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</si>
  <si>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</si>
  <si>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</si>
  <si>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</si>
  <si>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</si>
  <si>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</si>
  <si>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</si>
  <si>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</si>
  <si>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</si>
  <si>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</si>
  <si>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</si>
  <si>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</si>
  <si>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</si>
  <si>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</si>
  <si>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</si>
  <si>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</si>
  <si>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</si>
  <si>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</si>
  <si>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</si>
  <si>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</si>
  <si>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</si>
  <si>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</si>
  <si>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</si>
  <si>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</si>
  <si>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</si>
  <si>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</si>
  <si>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</si>
  <si>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</si>
  <si>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</si>
  <si>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</si>
  <si>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</si>
  <si>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</si>
  <si>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</si>
  <si>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</si>
  <si>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</si>
  <si>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</si>
  <si>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</si>
  <si>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</si>
  <si>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</si>
  <si>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</si>
  <si>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</si>
  <si>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</si>
  <si>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</si>
  <si>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</si>
  <si>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</si>
  <si>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</si>
  <si>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</si>
  <si>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</si>
  <si>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</si>
  <si>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</si>
  <si>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</si>
  <si>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</si>
  <si>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</si>
  <si>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</si>
  <si>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</si>
  <si>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</si>
  <si>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</si>
  <si>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</si>
  <si>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</si>
  <si>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</si>
  <si>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</si>
  <si>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</si>
  <si>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</si>
  <si>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</si>
  <si>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</si>
  <si>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</si>
  <si>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</si>
  <si>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</si>
  <si>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</si>
  <si>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</si>
  <si>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</si>
  <si>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</si>
  <si>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</si>
  <si>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</si>
  <si>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</si>
  <si>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</si>
  <si>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</si>
  <si>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</si>
  <si>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</si>
  <si>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</si>
  <si>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</si>
  <si>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</si>
  <si>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</si>
  <si>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</si>
  <si>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</si>
  <si>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</si>
  <si>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</si>
  <si>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</si>
  <si>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</si>
  <si>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</si>
  <si>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</si>
  <si>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</si>
  <si>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</si>
  <si>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</si>
  <si>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</si>
  <si>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</si>
  <si>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</si>
  <si>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</si>
  <si>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</si>
  <si>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</si>
  <si>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</si>
  <si>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</si>
  <si>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</si>
  <si>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</si>
  <si>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</si>
  <si>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</si>
  <si>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</si>
  <si>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</si>
  <si>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</si>
  <si>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</si>
  <si>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</si>
  <si>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</si>
  <si>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</si>
  <si>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</si>
  <si>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</si>
  <si>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</si>
  <si>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</si>
  <si>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</si>
  <si>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</si>
  <si>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</si>
  <si>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</si>
  <si>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</si>
  <si>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</si>
  <si>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</si>
  <si>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</si>
  <si>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</si>
  <si>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</si>
  <si>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</si>
  <si>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</si>
  <si>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</si>
  <si>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</si>
  <si>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</si>
  <si>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</si>
  <si>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</si>
  <si>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</si>
  <si>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</si>
  <si>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</si>
  <si>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</si>
  <si>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</si>
  <si>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</si>
  <si>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</si>
  <si>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</si>
  <si>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</si>
  <si>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</si>
  <si>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</si>
  <si>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</si>
  <si>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</si>
  <si>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</si>
  <si>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</si>
  <si>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</si>
  <si>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</si>
  <si>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</si>
  <si>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</si>
  <si>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</si>
  <si>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</si>
  <si>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</si>
  <si>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</si>
  <si>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</si>
  <si>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</si>
  <si>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</si>
  <si>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</si>
  <si>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</si>
  <si>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</si>
  <si>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</si>
  <si>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</si>
  <si>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</si>
  <si>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</si>
  <si>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</si>
  <si>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</si>
  <si>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</si>
  <si>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</si>
  <si>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</si>
  <si>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</si>
  <si>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</si>
  <si>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</si>
  <si>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</si>
  <si>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</si>
  <si>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</si>
  <si>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</si>
  <si>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</si>
  <si>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</si>
  <si>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</si>
  <si>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</si>
  <si>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</si>
  <si>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</si>
  <si>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</si>
  <si>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</si>
  <si>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</si>
  <si>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</si>
  <si>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</si>
  <si>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</si>
  <si>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</si>
  <si>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</si>
  <si>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</si>
  <si>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</si>
  <si>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</si>
  <si>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</si>
  <si>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</si>
  <si>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 xml:space="preserve">                                  Оқу жылы: __________2024-2025__                              Топ: __________Балдаурен___                Өткізу кезеңі:_________Бастапқы_______           Өткізу мерзімі:___________Қыркүйек___</t>
  </si>
  <si>
    <t>Абдували Әсем Исматқызы</t>
  </si>
  <si>
    <t>Абдималик Арман Русланбекұлы</t>
  </si>
  <si>
    <t>Исабаев Аңсар Бахтбекович</t>
  </si>
  <si>
    <t>Қалжан Алихан Мұратұлы</t>
  </si>
  <si>
    <t>Садриддин Өмірзақ Жамшидбекұлы</t>
  </si>
  <si>
    <t>Қалдыбек Ибраһим Умирзакұлы</t>
  </si>
  <si>
    <t>Оразалі Ардақ Талғатұлы</t>
  </si>
  <si>
    <t>Бақтыбай Айша Еркінқызы</t>
  </si>
  <si>
    <t>Каримжан Нұрмухаммед Рахимжонұлы</t>
  </si>
  <si>
    <t>Мусабек Аруна Қуваншбекқызы</t>
  </si>
  <si>
    <t>Әбдімәлік Асылай Рустембекқызы</t>
  </si>
  <si>
    <t>Каримбай Айтумар Нурсултанқызы</t>
  </si>
  <si>
    <t>Жақсылық Мансұр Маратұлы</t>
  </si>
  <si>
    <t>Иброхим Асілбек Эркебекұлы</t>
  </si>
  <si>
    <t>Мейірхан Медина  Нұрдәулетқызы</t>
  </si>
  <si>
    <t>Адилбек Ақниет Мейрбекқызы</t>
  </si>
  <si>
    <t>Нурали Жүнісхан Нуржонұлы</t>
  </si>
  <si>
    <t>Жұман Медина Садриддинқызы</t>
  </si>
  <si>
    <t>Асқар Арсен Жасұланұлы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</si>
</sst>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3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0" fillId="0" borderId="8" xfId="0" applyFont="1" applyBorder="1"/>
    <xf numFmtId="0" fontId="20" fillId="0" borderId="9" xfId="0" applyFont="1" applyBorder="1"/>
    <xf numFmtId="0" fontId="0" fillId="0" borderId="9" xfId="0" applyBorder="1" applyAlignment="1">
      <alignment vertical="top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workbookViewId="0">
      <selection activeCell="D60" sqref="D60:D62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350000000000001" customHeight="1">
      <c r="A2" s="46" t="s">
        <v>678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8" t="s">
        <v>2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0" t="s">
        <v>87</v>
      </c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60" t="s">
        <v>112</v>
      </c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58" t="s">
        <v>112</v>
      </c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48" t="s">
        <v>135</v>
      </c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</row>
    <row r="5" spans="1:254" ht="15" customHeight="1">
      <c r="A5" s="56"/>
      <c r="B5" s="56"/>
      <c r="C5" s="51" t="s">
        <v>58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 t="s">
        <v>56</v>
      </c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 t="s">
        <v>3</v>
      </c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 t="s">
        <v>88</v>
      </c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61" t="s">
        <v>113</v>
      </c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 t="s">
        <v>114</v>
      </c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49" t="s">
        <v>136</v>
      </c>
      <c r="DB5" s="49"/>
      <c r="DC5" s="49"/>
      <c r="DD5" s="49"/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</row>
    <row r="6" spans="1:254" ht="10.35" hidden="1" customHeight="1">
      <c r="A6" s="56"/>
      <c r="B6" s="56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56"/>
      <c r="B7" s="5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56"/>
      <c r="B8" s="5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56"/>
      <c r="B9" s="5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56"/>
      <c r="B10" s="5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56"/>
      <c r="B11" s="56"/>
      <c r="C11" s="59" t="s">
        <v>688</v>
      </c>
      <c r="D11" s="59"/>
      <c r="E11" s="59"/>
      <c r="F11" s="59"/>
      <c r="G11" s="59"/>
      <c r="H11" s="59"/>
      <c r="I11" s="59"/>
      <c r="J11" s="59"/>
      <c r="K11" s="59"/>
      <c r="L11" s="59" t="s">
        <v>691</v>
      </c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 t="s">
        <v>688</v>
      </c>
      <c r="Y11" s="59"/>
      <c r="Z11" s="59"/>
      <c r="AA11" s="59"/>
      <c r="AB11" s="59"/>
      <c r="AC11" s="59"/>
      <c r="AD11" s="59"/>
      <c r="AE11" s="59"/>
      <c r="AF11" s="59"/>
      <c r="AG11" s="59" t="s">
        <v>691</v>
      </c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60" t="s">
        <v>688</v>
      </c>
      <c r="AT11" s="60"/>
      <c r="AU11" s="60"/>
      <c r="AV11" s="60"/>
      <c r="AW11" s="60"/>
      <c r="AX11" s="60"/>
      <c r="AY11" s="60" t="s">
        <v>691</v>
      </c>
      <c r="AZ11" s="60"/>
      <c r="BA11" s="60"/>
      <c r="BB11" s="60"/>
      <c r="BC11" s="60"/>
      <c r="BD11" s="60"/>
      <c r="BE11" s="60"/>
      <c r="BF11" s="60"/>
      <c r="BG11" s="60"/>
      <c r="BH11" s="60" t="s">
        <v>688</v>
      </c>
      <c r="BI11" s="60"/>
      <c r="BJ11" s="60"/>
      <c r="BK11" s="60"/>
      <c r="BL11" s="60"/>
      <c r="BM11" s="60"/>
      <c r="BN11" s="60" t="s">
        <v>691</v>
      </c>
      <c r="BO11" s="60"/>
      <c r="BP11" s="60"/>
      <c r="BQ11" s="60"/>
      <c r="BR11" s="60"/>
      <c r="BS11" s="60"/>
      <c r="BT11" s="60"/>
      <c r="BU11" s="60"/>
      <c r="BV11" s="60"/>
      <c r="BW11" s="60" t="s">
        <v>688</v>
      </c>
      <c r="BX11" s="60"/>
      <c r="BY11" s="60"/>
      <c r="BZ11" s="60"/>
      <c r="CA11" s="60"/>
      <c r="CB11" s="60"/>
      <c r="CC11" s="60" t="s">
        <v>691</v>
      </c>
      <c r="CD11" s="60"/>
      <c r="CE11" s="60"/>
      <c r="CF11" s="60"/>
      <c r="CG11" s="60"/>
      <c r="CH11" s="60"/>
      <c r="CI11" s="60" t="s">
        <v>688</v>
      </c>
      <c r="CJ11" s="60"/>
      <c r="CK11" s="60"/>
      <c r="CL11" s="60"/>
      <c r="CM11" s="60"/>
      <c r="CN11" s="60"/>
      <c r="CO11" s="60"/>
      <c r="CP11" s="60"/>
      <c r="CQ11" s="60"/>
      <c r="CR11" s="60" t="s">
        <v>691</v>
      </c>
      <c r="CS11" s="60"/>
      <c r="CT11" s="60"/>
      <c r="CU11" s="60"/>
      <c r="CV11" s="60"/>
      <c r="CW11" s="60"/>
      <c r="CX11" s="60"/>
      <c r="CY11" s="60"/>
      <c r="CZ11" s="60"/>
      <c r="DA11" s="60" t="s">
        <v>688</v>
      </c>
      <c r="DB11" s="60"/>
      <c r="DC11" s="60"/>
      <c r="DD11" s="60"/>
      <c r="DE11" s="60"/>
      <c r="DF11" s="60"/>
      <c r="DG11" s="60" t="s">
        <v>691</v>
      </c>
      <c r="DH11" s="60"/>
      <c r="DI11" s="60"/>
      <c r="DJ11" s="60"/>
      <c r="DK11" s="60"/>
      <c r="DL11" s="60"/>
      <c r="DM11" s="60"/>
      <c r="DN11" s="60"/>
      <c r="DO11" s="60"/>
    </row>
    <row r="12" spans="1:254" ht="15.6" customHeight="1">
      <c r="A12" s="56"/>
      <c r="B12" s="56"/>
      <c r="C12" s="51" t="s">
        <v>22</v>
      </c>
      <c r="D12" s="51" t="s">
        <v>5</v>
      </c>
      <c r="E12" s="51" t="s">
        <v>6</v>
      </c>
      <c r="F12" s="51" t="s">
        <v>26</v>
      </c>
      <c r="G12" s="51" t="s">
        <v>7</v>
      </c>
      <c r="H12" s="51" t="s">
        <v>8</v>
      </c>
      <c r="I12" s="51" t="s">
        <v>23</v>
      </c>
      <c r="J12" s="51" t="s">
        <v>9</v>
      </c>
      <c r="K12" s="51" t="s">
        <v>10</v>
      </c>
      <c r="L12" s="51" t="s">
        <v>28</v>
      </c>
      <c r="M12" s="51" t="s">
        <v>6</v>
      </c>
      <c r="N12" s="51" t="s">
        <v>12</v>
      </c>
      <c r="O12" s="51" t="s">
        <v>24</v>
      </c>
      <c r="P12" s="51" t="s">
        <v>10</v>
      </c>
      <c r="Q12" s="51" t="s">
        <v>13</v>
      </c>
      <c r="R12" s="51" t="s">
        <v>25</v>
      </c>
      <c r="S12" s="51" t="s">
        <v>12</v>
      </c>
      <c r="T12" s="51" t="s">
        <v>7</v>
      </c>
      <c r="U12" s="51" t="s">
        <v>36</v>
      </c>
      <c r="V12" s="51" t="s">
        <v>14</v>
      </c>
      <c r="W12" s="51" t="s">
        <v>9</v>
      </c>
      <c r="X12" s="51" t="s">
        <v>44</v>
      </c>
      <c r="Y12" s="51"/>
      <c r="Z12" s="51"/>
      <c r="AA12" s="51" t="s">
        <v>45</v>
      </c>
      <c r="AB12" s="51"/>
      <c r="AC12" s="51"/>
      <c r="AD12" s="51" t="s">
        <v>46</v>
      </c>
      <c r="AE12" s="51"/>
      <c r="AF12" s="51"/>
      <c r="AG12" s="51" t="s">
        <v>47</v>
      </c>
      <c r="AH12" s="51"/>
      <c r="AI12" s="51"/>
      <c r="AJ12" s="51" t="s">
        <v>48</v>
      </c>
      <c r="AK12" s="51"/>
      <c r="AL12" s="51"/>
      <c r="AM12" s="51" t="s">
        <v>49</v>
      </c>
      <c r="AN12" s="51"/>
      <c r="AO12" s="51"/>
      <c r="AP12" s="49" t="s">
        <v>50</v>
      </c>
      <c r="AQ12" s="49"/>
      <c r="AR12" s="49"/>
      <c r="AS12" s="51" t="s">
        <v>51</v>
      </c>
      <c r="AT12" s="51"/>
      <c r="AU12" s="51"/>
      <c r="AV12" s="51" t="s">
        <v>52</v>
      </c>
      <c r="AW12" s="51"/>
      <c r="AX12" s="51"/>
      <c r="AY12" s="51" t="s">
        <v>53</v>
      </c>
      <c r="AZ12" s="51"/>
      <c r="BA12" s="51"/>
      <c r="BB12" s="51" t="s">
        <v>54</v>
      </c>
      <c r="BC12" s="51"/>
      <c r="BD12" s="51"/>
      <c r="BE12" s="51" t="s">
        <v>55</v>
      </c>
      <c r="BF12" s="51"/>
      <c r="BG12" s="51"/>
      <c r="BH12" s="49" t="s">
        <v>89</v>
      </c>
      <c r="BI12" s="49"/>
      <c r="BJ12" s="49"/>
      <c r="BK12" s="49" t="s">
        <v>90</v>
      </c>
      <c r="BL12" s="49"/>
      <c r="BM12" s="49"/>
      <c r="BN12" s="49" t="s">
        <v>91</v>
      </c>
      <c r="BO12" s="49"/>
      <c r="BP12" s="49"/>
      <c r="BQ12" s="49" t="s">
        <v>92</v>
      </c>
      <c r="BR12" s="49"/>
      <c r="BS12" s="49"/>
      <c r="BT12" s="49" t="s">
        <v>93</v>
      </c>
      <c r="BU12" s="49"/>
      <c r="BV12" s="49"/>
      <c r="BW12" s="49" t="s">
        <v>102</v>
      </c>
      <c r="BX12" s="49"/>
      <c r="BY12" s="49"/>
      <c r="BZ12" s="49" t="s">
        <v>103</v>
      </c>
      <c r="CA12" s="49"/>
      <c r="CB12" s="49"/>
      <c r="CC12" s="49" t="s">
        <v>104</v>
      </c>
      <c r="CD12" s="49"/>
      <c r="CE12" s="49"/>
      <c r="CF12" s="49" t="s">
        <v>105</v>
      </c>
      <c r="CG12" s="49"/>
      <c r="CH12" s="49"/>
      <c r="CI12" s="49" t="s">
        <v>106</v>
      </c>
      <c r="CJ12" s="49"/>
      <c r="CK12" s="49"/>
      <c r="CL12" s="49" t="s">
        <v>107</v>
      </c>
      <c r="CM12" s="49"/>
      <c r="CN12" s="49"/>
      <c r="CO12" s="49" t="s">
        <v>108</v>
      </c>
      <c r="CP12" s="49"/>
      <c r="CQ12" s="49"/>
      <c r="CR12" s="49" t="s">
        <v>109</v>
      </c>
      <c r="CS12" s="49"/>
      <c r="CT12" s="49"/>
      <c r="CU12" s="49" t="s">
        <v>110</v>
      </c>
      <c r="CV12" s="49"/>
      <c r="CW12" s="49"/>
      <c r="CX12" s="49" t="s">
        <v>111</v>
      </c>
      <c r="CY12" s="49"/>
      <c r="CZ12" s="49"/>
      <c r="DA12" s="49" t="s">
        <v>137</v>
      </c>
      <c r="DB12" s="49"/>
      <c r="DC12" s="49"/>
      <c r="DD12" s="49" t="s">
        <v>138</v>
      </c>
      <c r="DE12" s="49"/>
      <c r="DF12" s="49"/>
      <c r="DG12" s="49" t="s">
        <v>139</v>
      </c>
      <c r="DH12" s="49"/>
      <c r="DI12" s="49"/>
      <c r="DJ12" s="49" t="s">
        <v>140</v>
      </c>
      <c r="DK12" s="49"/>
      <c r="DL12" s="49"/>
      <c r="DM12" s="49" t="s">
        <v>141</v>
      </c>
      <c r="DN12" s="49"/>
      <c r="DO12" s="49"/>
    </row>
    <row r="13" spans="1:254" ht="60" customHeight="1">
      <c r="A13" s="56"/>
      <c r="B13" s="56"/>
      <c r="C13" s="47" t="s">
        <v>685</v>
      </c>
      <c r="D13" s="47"/>
      <c r="E13" s="47"/>
      <c r="F13" s="47" t="s">
        <v>1087</v>
      </c>
      <c r="G13" s="47"/>
      <c r="H13" s="47"/>
      <c r="I13" s="47" t="s">
        <v>29</v>
      </c>
      <c r="J13" s="47"/>
      <c r="K13" s="47"/>
      <c r="L13" s="47" t="s">
        <v>37</v>
      </c>
      <c r="M13" s="47"/>
      <c r="N13" s="47"/>
      <c r="O13" s="47" t="s">
        <v>39</v>
      </c>
      <c r="P13" s="47"/>
      <c r="Q13" s="47"/>
      <c r="R13" s="47" t="s">
        <v>40</v>
      </c>
      <c r="S13" s="47"/>
      <c r="T13" s="47"/>
      <c r="U13" s="47" t="s">
        <v>43</v>
      </c>
      <c r="V13" s="47"/>
      <c r="W13" s="47"/>
      <c r="X13" s="47" t="s">
        <v>692</v>
      </c>
      <c r="Y13" s="47"/>
      <c r="Z13" s="47"/>
      <c r="AA13" s="47" t="s">
        <v>694</v>
      </c>
      <c r="AB13" s="47"/>
      <c r="AC13" s="47"/>
      <c r="AD13" s="47" t="s">
        <v>696</v>
      </c>
      <c r="AE13" s="47"/>
      <c r="AF13" s="47"/>
      <c r="AG13" s="47" t="s">
        <v>698</v>
      </c>
      <c r="AH13" s="47"/>
      <c r="AI13" s="47"/>
      <c r="AJ13" s="47" t="s">
        <v>700</v>
      </c>
      <c r="AK13" s="47"/>
      <c r="AL13" s="47"/>
      <c r="AM13" s="47" t="s">
        <v>704</v>
      </c>
      <c r="AN13" s="47"/>
      <c r="AO13" s="47"/>
      <c r="AP13" s="47" t="s">
        <v>705</v>
      </c>
      <c r="AQ13" s="47"/>
      <c r="AR13" s="47"/>
      <c r="AS13" s="47" t="s">
        <v>707</v>
      </c>
      <c r="AT13" s="47"/>
      <c r="AU13" s="47"/>
      <c r="AV13" s="47" t="s">
        <v>708</v>
      </c>
      <c r="AW13" s="47"/>
      <c r="AX13" s="47"/>
      <c r="AY13" s="47" t="s">
        <v>711</v>
      </c>
      <c r="AZ13" s="47"/>
      <c r="BA13" s="47"/>
      <c r="BB13" s="47" t="s">
        <v>712</v>
      </c>
      <c r="BC13" s="47"/>
      <c r="BD13" s="47"/>
      <c r="BE13" s="47" t="s">
        <v>715</v>
      </c>
      <c r="BF13" s="47"/>
      <c r="BG13" s="47"/>
      <c r="BH13" s="47" t="s">
        <v>716</v>
      </c>
      <c r="BI13" s="47"/>
      <c r="BJ13" s="47"/>
      <c r="BK13" s="47" t="s">
        <v>720</v>
      </c>
      <c r="BL13" s="47"/>
      <c r="BM13" s="47"/>
      <c r="BN13" s="47" t="s">
        <v>719</v>
      </c>
      <c r="BO13" s="47"/>
      <c r="BP13" s="47"/>
      <c r="BQ13" s="47" t="s">
        <v>721</v>
      </c>
      <c r="BR13" s="47"/>
      <c r="BS13" s="47"/>
      <c r="BT13" s="47" t="s">
        <v>722</v>
      </c>
      <c r="BU13" s="47"/>
      <c r="BV13" s="47"/>
      <c r="BW13" s="47" t="s">
        <v>724</v>
      </c>
      <c r="BX13" s="47"/>
      <c r="BY13" s="47"/>
      <c r="BZ13" s="47" t="s">
        <v>726</v>
      </c>
      <c r="CA13" s="47"/>
      <c r="CB13" s="47"/>
      <c r="CC13" s="47" t="s">
        <v>727</v>
      </c>
      <c r="CD13" s="47"/>
      <c r="CE13" s="47"/>
      <c r="CF13" s="47" t="s">
        <v>728</v>
      </c>
      <c r="CG13" s="47"/>
      <c r="CH13" s="47"/>
      <c r="CI13" s="47" t="s">
        <v>730</v>
      </c>
      <c r="CJ13" s="47"/>
      <c r="CK13" s="47"/>
      <c r="CL13" s="47" t="s">
        <v>123</v>
      </c>
      <c r="CM13" s="47"/>
      <c r="CN13" s="47"/>
      <c r="CO13" s="47" t="s">
        <v>125</v>
      </c>
      <c r="CP13" s="47"/>
      <c r="CQ13" s="47"/>
      <c r="CR13" s="47" t="s">
        <v>731</v>
      </c>
      <c r="CS13" s="47"/>
      <c r="CT13" s="47"/>
      <c r="CU13" s="47" t="s">
        <v>130</v>
      </c>
      <c r="CV13" s="47"/>
      <c r="CW13" s="47"/>
      <c r="CX13" s="47" t="s">
        <v>732</v>
      </c>
      <c r="CY13" s="47"/>
      <c r="CZ13" s="47"/>
      <c r="DA13" s="47" t="s">
        <v>733</v>
      </c>
      <c r="DB13" s="47"/>
      <c r="DC13" s="47"/>
      <c r="DD13" s="47" t="s">
        <v>737</v>
      </c>
      <c r="DE13" s="47"/>
      <c r="DF13" s="47"/>
      <c r="DG13" s="47" t="s">
        <v>739</v>
      </c>
      <c r="DH13" s="47"/>
      <c r="DI13" s="47"/>
      <c r="DJ13" s="47" t="s">
        <v>741</v>
      </c>
      <c r="DK13" s="47"/>
      <c r="DL13" s="47"/>
      <c r="DM13" s="47" t="s">
        <v>743</v>
      </c>
      <c r="DN13" s="47"/>
      <c r="DO13" s="47"/>
    </row>
    <row r="14" spans="1:254" ht="133.5" customHeight="1">
      <c r="A14" s="56"/>
      <c r="B14" s="5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686</v>
      </c>
      <c r="I14" s="21" t="s">
        <v>30</v>
      </c>
      <c r="J14" s="21" t="s">
        <v>687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280</v>
      </c>
      <c r="V14" s="21" t="s">
        <v>689</v>
      </c>
      <c r="W14" s="21" t="s">
        <v>690</v>
      </c>
      <c r="X14" s="21" t="s">
        <v>71</v>
      </c>
      <c r="Y14" s="21" t="s">
        <v>59</v>
      </c>
      <c r="Z14" s="21" t="s">
        <v>693</v>
      </c>
      <c r="AA14" s="21" t="s">
        <v>695</v>
      </c>
      <c r="AB14" s="21" t="s">
        <v>84</v>
      </c>
      <c r="AC14" s="21" t="s">
        <v>85</v>
      </c>
      <c r="AD14" s="21" t="s">
        <v>62</v>
      </c>
      <c r="AE14" s="21" t="s">
        <v>63</v>
      </c>
      <c r="AF14" s="21" t="s">
        <v>697</v>
      </c>
      <c r="AG14" s="21" t="s">
        <v>699</v>
      </c>
      <c r="AH14" s="21" t="s">
        <v>66</v>
      </c>
      <c r="AI14" s="21" t="s">
        <v>67</v>
      </c>
      <c r="AJ14" s="21" t="s">
        <v>701</v>
      </c>
      <c r="AK14" s="21" t="s">
        <v>702</v>
      </c>
      <c r="AL14" s="21" t="s">
        <v>703</v>
      </c>
      <c r="AM14" s="21" t="s">
        <v>60</v>
      </c>
      <c r="AN14" s="21" t="s">
        <v>61</v>
      </c>
      <c r="AO14" s="21" t="s">
        <v>35</v>
      </c>
      <c r="AP14" s="21" t="s">
        <v>202</v>
      </c>
      <c r="AQ14" s="21" t="s">
        <v>706</v>
      </c>
      <c r="AR14" s="21" t="s">
        <v>85</v>
      </c>
      <c r="AS14" s="21" t="s">
        <v>72</v>
      </c>
      <c r="AT14" s="21" t="s">
        <v>73</v>
      </c>
      <c r="AU14" s="21" t="s">
        <v>74</v>
      </c>
      <c r="AV14" s="21" t="s">
        <v>75</v>
      </c>
      <c r="AW14" s="21" t="s">
        <v>709</v>
      </c>
      <c r="AX14" s="21" t="s">
        <v>710</v>
      </c>
      <c r="AY14" s="21" t="s">
        <v>76</v>
      </c>
      <c r="AZ14" s="21" t="s">
        <v>77</v>
      </c>
      <c r="BA14" s="21" t="s">
        <v>78</v>
      </c>
      <c r="BB14" s="21" t="s">
        <v>82</v>
      </c>
      <c r="BC14" s="21" t="s">
        <v>713</v>
      </c>
      <c r="BD14" s="21" t="s">
        <v>714</v>
      </c>
      <c r="BE14" s="21" t="s">
        <v>79</v>
      </c>
      <c r="BF14" s="21" t="s">
        <v>80</v>
      </c>
      <c r="BG14" s="21" t="s">
        <v>81</v>
      </c>
      <c r="BH14" s="21" t="s">
        <v>717</v>
      </c>
      <c r="BI14" s="21" t="s">
        <v>100</v>
      </c>
      <c r="BJ14" s="21" t="s">
        <v>189</v>
      </c>
      <c r="BK14" s="21" t="s">
        <v>718</v>
      </c>
      <c r="BL14" s="21" t="s">
        <v>277</v>
      </c>
      <c r="BM14" s="21" t="s">
        <v>95</v>
      </c>
      <c r="BN14" s="21" t="s">
        <v>99</v>
      </c>
      <c r="BO14" s="21" t="s">
        <v>100</v>
      </c>
      <c r="BP14" s="21" t="s">
        <v>189</v>
      </c>
      <c r="BQ14" s="21" t="s">
        <v>97</v>
      </c>
      <c r="BR14" s="21" t="s">
        <v>1072</v>
      </c>
      <c r="BS14" s="21" t="s">
        <v>1073</v>
      </c>
      <c r="BT14" s="21" t="s">
        <v>94</v>
      </c>
      <c r="BU14" s="21" t="s">
        <v>723</v>
      </c>
      <c r="BV14" s="21" t="s">
        <v>101</v>
      </c>
      <c r="BW14" s="21" t="s">
        <v>27</v>
      </c>
      <c r="BX14" s="21" t="s">
        <v>34</v>
      </c>
      <c r="BY14" s="21" t="s">
        <v>725</v>
      </c>
      <c r="BZ14" s="21" t="s">
        <v>115</v>
      </c>
      <c r="CA14" s="21" t="s">
        <v>116</v>
      </c>
      <c r="CB14" s="21" t="s">
        <v>117</v>
      </c>
      <c r="CC14" s="21" t="s">
        <v>118</v>
      </c>
      <c r="CD14" s="21" t="s">
        <v>119</v>
      </c>
      <c r="CE14" s="21" t="s">
        <v>120</v>
      </c>
      <c r="CF14" s="21" t="s">
        <v>121</v>
      </c>
      <c r="CG14" s="21" t="s">
        <v>729</v>
      </c>
      <c r="CH14" s="21" t="s">
        <v>122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124</v>
      </c>
      <c r="CO14" s="21" t="s">
        <v>76</v>
      </c>
      <c r="CP14" s="21" t="s">
        <v>126</v>
      </c>
      <c r="CQ14" s="21" t="s">
        <v>78</v>
      </c>
      <c r="CR14" s="21" t="s">
        <v>127</v>
      </c>
      <c r="CS14" s="21" t="s">
        <v>128</v>
      </c>
      <c r="CT14" s="21" t="s">
        <v>129</v>
      </c>
      <c r="CU14" s="21" t="s">
        <v>131</v>
      </c>
      <c r="CV14" s="21" t="s">
        <v>128</v>
      </c>
      <c r="CW14" s="21" t="s">
        <v>85</v>
      </c>
      <c r="CX14" s="21" t="s">
        <v>132</v>
      </c>
      <c r="CY14" s="21" t="s">
        <v>133</v>
      </c>
      <c r="CZ14" s="21" t="s">
        <v>134</v>
      </c>
      <c r="DA14" s="21" t="s">
        <v>734</v>
      </c>
      <c r="DB14" s="21" t="s">
        <v>735</v>
      </c>
      <c r="DC14" s="21" t="s">
        <v>736</v>
      </c>
      <c r="DD14" s="21" t="s">
        <v>33</v>
      </c>
      <c r="DE14" s="21" t="s">
        <v>34</v>
      </c>
      <c r="DF14" s="21" t="s">
        <v>738</v>
      </c>
      <c r="DG14" s="21" t="s">
        <v>142</v>
      </c>
      <c r="DH14" s="21" t="s">
        <v>740</v>
      </c>
      <c r="DI14" s="21" t="s">
        <v>143</v>
      </c>
      <c r="DJ14" s="21" t="s">
        <v>742</v>
      </c>
      <c r="DK14" s="21" t="s">
        <v>146</v>
      </c>
      <c r="DL14" s="21" t="s">
        <v>147</v>
      </c>
      <c r="DM14" s="21" t="s">
        <v>149</v>
      </c>
      <c r="DN14" s="21" t="s">
        <v>744</v>
      </c>
      <c r="DO14" s="21" t="s">
        <v>745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>
      <c r="A40" s="52" t="s">
        <v>653</v>
      </c>
      <c r="B40" s="53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>
      <c r="A41" s="54" t="s">
        <v>681</v>
      </c>
      <c r="B41" s="55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>
      <c r="B42" s="11"/>
      <c r="C42" s="12"/>
      <c r="T42" s="11"/>
    </row>
    <row r="43" spans="1:254">
      <c r="B43" t="s">
        <v>659</v>
      </c>
      <c r="T43" s="11"/>
    </row>
    <row r="44" spans="1:254">
      <c r="B44" t="s">
        <v>660</v>
      </c>
      <c r="C44" t="s">
        <v>663</v>
      </c>
      <c r="D44" s="34">
        <f>(C41+F41+I41+L41+O41+R41+U41)/7</f>
        <v>0</v>
      </c>
      <c r="E44">
        <f>D44/100*25</f>
        <v>0</v>
      </c>
      <c r="T44" s="11"/>
    </row>
    <row r="45" spans="1:254">
      <c r="B45" t="s">
        <v>661</v>
      </c>
      <c r="C45" t="s">
        <v>663</v>
      </c>
      <c r="D45" s="34">
        <f>(D41+G41+J41+M41+P41+S41+V41)/7</f>
        <v>0</v>
      </c>
      <c r="E45">
        <f t="shared" ref="E45:E46" si="4">D45/100*25</f>
        <v>0</v>
      </c>
      <c r="T45" s="11"/>
    </row>
    <row r="46" spans="1:254">
      <c r="B46" t="s">
        <v>662</v>
      </c>
      <c r="C46" t="s">
        <v>663</v>
      </c>
      <c r="D46" s="34">
        <f>(E41+H41+K41+N41+Q41+T41+W41)/7</f>
        <v>0</v>
      </c>
      <c r="E46">
        <f t="shared" si="4"/>
        <v>0</v>
      </c>
      <c r="T46" s="11"/>
    </row>
    <row r="47" spans="1:254">
      <c r="D47" s="27">
        <f>SUM(D44:D46)</f>
        <v>0</v>
      </c>
      <c r="E47" s="28">
        <f>SUM(E44:E46)</f>
        <v>0</v>
      </c>
    </row>
    <row r="48" spans="1:254">
      <c r="B48" t="s">
        <v>660</v>
      </c>
      <c r="C48" t="s">
        <v>664</v>
      </c>
      <c r="D48" s="34">
        <f>(X41+AA41+AD41+AG41+AJ41+AM41+AP41+AS41+AV41+AY41+BB41+BE41)/12</f>
        <v>0</v>
      </c>
      <c r="E48" s="18">
        <f t="shared" ref="E48:E62" si="5">D48/100*25</f>
        <v>0</v>
      </c>
    </row>
    <row r="49" spans="2:5">
      <c r="B49" t="s">
        <v>661</v>
      </c>
      <c r="C49" t="s">
        <v>664</v>
      </c>
      <c r="D49" s="34">
        <f>(Y41+AB41+AE41+AH41+AK41+AN41+AQ41+AT41+AW41+AZ41+BC41+BC41+BF41)/12</f>
        <v>0</v>
      </c>
      <c r="E49" s="18">
        <f t="shared" si="5"/>
        <v>0</v>
      </c>
    </row>
    <row r="50" spans="2:5">
      <c r="B50" t="s">
        <v>662</v>
      </c>
      <c r="C50" t="s">
        <v>664</v>
      </c>
      <c r="D50" s="34">
        <f>(Z41+AC41+AF41+AI41+AL41+AO41+AR41+AU41+AX41+BA41+BD41+BG41)/12</f>
        <v>0</v>
      </c>
      <c r="E50" s="18">
        <f t="shared" si="5"/>
        <v>0</v>
      </c>
    </row>
    <row r="51" spans="2:5">
      <c r="D51" s="27">
        <f>SUM(D48:D50)</f>
        <v>0</v>
      </c>
      <c r="E51" s="27">
        <f>SUM(E48:E50)</f>
        <v>0</v>
      </c>
    </row>
    <row r="52" spans="2:5">
      <c r="B52" t="s">
        <v>660</v>
      </c>
      <c r="C52" t="s">
        <v>665</v>
      </c>
      <c r="D52" s="34">
        <f>(BH41+BK41+BN41+BQ41+BT41)/5</f>
        <v>0</v>
      </c>
      <c r="E52">
        <f t="shared" si="5"/>
        <v>0</v>
      </c>
    </row>
    <row r="53" spans="2:5">
      <c r="B53" t="s">
        <v>661</v>
      </c>
      <c r="C53" t="s">
        <v>665</v>
      </c>
      <c r="D53" s="34">
        <f>(BI41+BL41+BO41+BR41+BU41)/5</f>
        <v>0</v>
      </c>
      <c r="E53">
        <f t="shared" si="5"/>
        <v>0</v>
      </c>
    </row>
    <row r="54" spans="2:5">
      <c r="B54" t="s">
        <v>662</v>
      </c>
      <c r="C54" t="s">
        <v>665</v>
      </c>
      <c r="D54" s="34">
        <f>(BJ41+BM41+BP41+BS41+BV41)/5</f>
        <v>0</v>
      </c>
      <c r="E54">
        <f t="shared" si="5"/>
        <v>0</v>
      </c>
    </row>
    <row r="55" spans="2:5">
      <c r="D55" s="27">
        <f>SUM(D52:D54)</f>
        <v>0</v>
      </c>
      <c r="E55" s="28">
        <f>SUM(E52:E54)</f>
        <v>0</v>
      </c>
    </row>
    <row r="56" spans="2:5">
      <c r="B56" t="s">
        <v>660</v>
      </c>
      <c r="C56" t="s">
        <v>666</v>
      </c>
      <c r="D56" s="34">
        <f>(BW41+BZ41+CC41+CF41+CI41+CL41+CO41+CR41+CU41+CX41)/10</f>
        <v>0</v>
      </c>
      <c r="E56">
        <f t="shared" si="5"/>
        <v>0</v>
      </c>
    </row>
    <row r="57" spans="2:5">
      <c r="B57" t="s">
        <v>661</v>
      </c>
      <c r="C57" t="s">
        <v>666</v>
      </c>
      <c r="D57" s="34">
        <f>(BX41+CA41+CD41+CG41+CJ41+CM41+CP41+CS41+CV41+CY41)/10</f>
        <v>0</v>
      </c>
      <c r="E57">
        <f t="shared" si="5"/>
        <v>0</v>
      </c>
    </row>
    <row r="58" spans="2:5">
      <c r="B58" t="s">
        <v>662</v>
      </c>
      <c r="C58" t="s">
        <v>666</v>
      </c>
      <c r="D58" s="34">
        <f>(BY41+CB41+CE41+CH41+CK41+CN41+CQ41+CT41+CW41+CZ41)/10</f>
        <v>0</v>
      </c>
      <c r="E58">
        <f t="shared" si="5"/>
        <v>0</v>
      </c>
    </row>
    <row r="59" spans="2:5">
      <c r="D59" s="28">
        <f>SUM(D56:D58)</f>
        <v>0</v>
      </c>
      <c r="E59" s="28">
        <f>SUM(E56:E58)</f>
        <v>0</v>
      </c>
    </row>
    <row r="60" spans="2:5">
      <c r="B60" t="s">
        <v>660</v>
      </c>
      <c r="C60" t="s">
        <v>667</v>
      </c>
      <c r="D60" s="34">
        <f>(DA41+DD41+DG41+DJ41+DM41)/5</f>
        <v>0</v>
      </c>
      <c r="E60">
        <f t="shared" si="5"/>
        <v>0</v>
      </c>
    </row>
    <row r="61" spans="2:5">
      <c r="B61" t="s">
        <v>661</v>
      </c>
      <c r="C61" t="s">
        <v>667</v>
      </c>
      <c r="D61" s="34">
        <f>(DB41+DE41+DH41+DK41+DN41)/5</f>
        <v>0</v>
      </c>
      <c r="E61">
        <f t="shared" si="5"/>
        <v>0</v>
      </c>
    </row>
    <row r="62" spans="2:5">
      <c r="B62" t="s">
        <v>662</v>
      </c>
      <c r="C62" t="s">
        <v>667</v>
      </c>
      <c r="D62" s="34">
        <f>(DC41+DF41+DI41+DL41+DO41)/5</f>
        <v>0</v>
      </c>
      <c r="E62">
        <f t="shared" si="5"/>
        <v>0</v>
      </c>
    </row>
    <row r="63" spans="2: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A57"/>
  <sheetViews>
    <sheetView tabSelected="1" topLeftCell="A24" workbookViewId="0">
      <selection activeCell="B32" sqref="B32"/>
    </sheetView>
  </sheetViews>
  <sheetFormatPr defaultRowHeight="15"/>
  <cols>
    <col min="2" max="2" width="31.140625" customWidth="1"/>
  </cols>
  <sheetData>
    <row r="1" spans="1:209" ht="15.75">
      <c r="A1" s="6" t="s">
        <v>151</v>
      </c>
      <c r="B1" s="14" t="s">
        <v>150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09" ht="15.75">
      <c r="A2" s="46" t="s">
        <v>1128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7"/>
      <c r="P2" s="7"/>
      <c r="Q2" s="7"/>
      <c r="R2" s="7"/>
      <c r="S2" s="7"/>
      <c r="T2" s="7"/>
      <c r="U2" s="7"/>
      <c r="V2" s="7"/>
    </row>
    <row r="3" spans="1:209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09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09" ht="15.75" customHeight="1">
      <c r="A5" s="56" t="s">
        <v>0</v>
      </c>
      <c r="B5" s="56" t="s">
        <v>1</v>
      </c>
      <c r="C5" s="57" t="s">
        <v>57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8" t="s">
        <v>2</v>
      </c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0" t="s">
        <v>87</v>
      </c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 t="s">
        <v>112</v>
      </c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  <c r="BM5" s="50"/>
      <c r="BN5" s="50"/>
      <c r="BO5" s="50"/>
      <c r="BP5" s="50"/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/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/>
      <c r="DE5" s="50"/>
      <c r="DF5" s="50"/>
      <c r="DG5" s="48" t="s">
        <v>135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</row>
    <row r="6" spans="1:209" ht="15.75" customHeight="1">
      <c r="A6" s="56"/>
      <c r="B6" s="56"/>
      <c r="C6" s="51" t="s">
        <v>58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 t="s">
        <v>56</v>
      </c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 t="s">
        <v>3</v>
      </c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62" t="s">
        <v>88</v>
      </c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51" t="s">
        <v>156</v>
      </c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 t="s">
        <v>113</v>
      </c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61" t="s">
        <v>171</v>
      </c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 t="s">
        <v>183</v>
      </c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 t="s">
        <v>114</v>
      </c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49" t="s">
        <v>136</v>
      </c>
      <c r="DH6" s="49"/>
      <c r="DI6" s="49"/>
      <c r="DJ6" s="49"/>
      <c r="DK6" s="49"/>
      <c r="DL6" s="49"/>
      <c r="DM6" s="49"/>
      <c r="DN6" s="49"/>
      <c r="DO6" s="49"/>
      <c r="DP6" s="49"/>
      <c r="DQ6" s="49"/>
      <c r="DR6" s="49"/>
    </row>
    <row r="7" spans="1:209" ht="0.75" customHeight="1">
      <c r="A7" s="56"/>
      <c r="B7" s="5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09" ht="15.75" hidden="1">
      <c r="A8" s="56"/>
      <c r="B8" s="5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09" ht="15.75" hidden="1">
      <c r="A9" s="56"/>
      <c r="B9" s="5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09" ht="15.75" hidden="1">
      <c r="A10" s="56"/>
      <c r="B10" s="5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09" ht="15.75" hidden="1">
      <c r="A11" s="56"/>
      <c r="B11" s="56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09" ht="15.75">
      <c r="A12" s="56"/>
      <c r="B12" s="56"/>
      <c r="C12" s="51" t="s">
        <v>152</v>
      </c>
      <c r="D12" s="51" t="s">
        <v>5</v>
      </c>
      <c r="E12" s="51" t="s">
        <v>6</v>
      </c>
      <c r="F12" s="51" t="s">
        <v>153</v>
      </c>
      <c r="G12" s="51" t="s">
        <v>7</v>
      </c>
      <c r="H12" s="51" t="s">
        <v>8</v>
      </c>
      <c r="I12" s="51" t="s">
        <v>154</v>
      </c>
      <c r="J12" s="51" t="s">
        <v>9</v>
      </c>
      <c r="K12" s="51" t="s">
        <v>10</v>
      </c>
      <c r="L12" s="51" t="s">
        <v>155</v>
      </c>
      <c r="M12" s="51" t="s">
        <v>9</v>
      </c>
      <c r="N12" s="51" t="s">
        <v>10</v>
      </c>
      <c r="O12" s="51" t="s">
        <v>169</v>
      </c>
      <c r="P12" s="51"/>
      <c r="Q12" s="51"/>
      <c r="R12" s="51" t="s">
        <v>5</v>
      </c>
      <c r="S12" s="51"/>
      <c r="T12" s="51"/>
      <c r="U12" s="51" t="s">
        <v>170</v>
      </c>
      <c r="V12" s="51"/>
      <c r="W12" s="51"/>
      <c r="X12" s="51" t="s">
        <v>12</v>
      </c>
      <c r="Y12" s="51"/>
      <c r="Z12" s="51"/>
      <c r="AA12" s="51" t="s">
        <v>7</v>
      </c>
      <c r="AB12" s="51"/>
      <c r="AC12" s="51"/>
      <c r="AD12" s="51" t="s">
        <v>8</v>
      </c>
      <c r="AE12" s="51"/>
      <c r="AF12" s="51"/>
      <c r="AG12" s="49" t="s">
        <v>14</v>
      </c>
      <c r="AH12" s="49"/>
      <c r="AI12" s="49"/>
      <c r="AJ12" s="51" t="s">
        <v>9</v>
      </c>
      <c r="AK12" s="51"/>
      <c r="AL12" s="51"/>
      <c r="AM12" s="49" t="s">
        <v>165</v>
      </c>
      <c r="AN12" s="49"/>
      <c r="AO12" s="49"/>
      <c r="AP12" s="49" t="s">
        <v>166</v>
      </c>
      <c r="AQ12" s="49"/>
      <c r="AR12" s="49"/>
      <c r="AS12" s="49" t="s">
        <v>167</v>
      </c>
      <c r="AT12" s="49"/>
      <c r="AU12" s="49"/>
      <c r="AV12" s="49" t="s">
        <v>168</v>
      </c>
      <c r="AW12" s="49"/>
      <c r="AX12" s="49"/>
      <c r="AY12" s="49" t="s">
        <v>157</v>
      </c>
      <c r="AZ12" s="49"/>
      <c r="BA12" s="49"/>
      <c r="BB12" s="49" t="s">
        <v>158</v>
      </c>
      <c r="BC12" s="49"/>
      <c r="BD12" s="49"/>
      <c r="BE12" s="49" t="s">
        <v>159</v>
      </c>
      <c r="BF12" s="49"/>
      <c r="BG12" s="49"/>
      <c r="BH12" s="49" t="s">
        <v>160</v>
      </c>
      <c r="BI12" s="49"/>
      <c r="BJ12" s="49"/>
      <c r="BK12" s="49" t="s">
        <v>161</v>
      </c>
      <c r="BL12" s="49"/>
      <c r="BM12" s="49"/>
      <c r="BN12" s="49" t="s">
        <v>162</v>
      </c>
      <c r="BO12" s="49"/>
      <c r="BP12" s="49"/>
      <c r="BQ12" s="49" t="s">
        <v>163</v>
      </c>
      <c r="BR12" s="49"/>
      <c r="BS12" s="49"/>
      <c r="BT12" s="49" t="s">
        <v>164</v>
      </c>
      <c r="BU12" s="49"/>
      <c r="BV12" s="49"/>
      <c r="BW12" s="49" t="s">
        <v>176</v>
      </c>
      <c r="BX12" s="49"/>
      <c r="BY12" s="49"/>
      <c r="BZ12" s="49" t="s">
        <v>177</v>
      </c>
      <c r="CA12" s="49"/>
      <c r="CB12" s="49"/>
      <c r="CC12" s="49" t="s">
        <v>178</v>
      </c>
      <c r="CD12" s="49"/>
      <c r="CE12" s="49"/>
      <c r="CF12" s="49" t="s">
        <v>179</v>
      </c>
      <c r="CG12" s="49"/>
      <c r="CH12" s="49"/>
      <c r="CI12" s="49" t="s">
        <v>180</v>
      </c>
      <c r="CJ12" s="49"/>
      <c r="CK12" s="49"/>
      <c r="CL12" s="49" t="s">
        <v>181</v>
      </c>
      <c r="CM12" s="49"/>
      <c r="CN12" s="49"/>
      <c r="CO12" s="49" t="s">
        <v>182</v>
      </c>
      <c r="CP12" s="49"/>
      <c r="CQ12" s="49"/>
      <c r="CR12" s="49" t="s">
        <v>172</v>
      </c>
      <c r="CS12" s="49"/>
      <c r="CT12" s="49"/>
      <c r="CU12" s="49" t="s">
        <v>173</v>
      </c>
      <c r="CV12" s="49"/>
      <c r="CW12" s="49"/>
      <c r="CX12" s="49" t="s">
        <v>174</v>
      </c>
      <c r="CY12" s="49"/>
      <c r="CZ12" s="49"/>
      <c r="DA12" s="49" t="s">
        <v>175</v>
      </c>
      <c r="DB12" s="49"/>
      <c r="DC12" s="49"/>
      <c r="DD12" s="49" t="s">
        <v>184</v>
      </c>
      <c r="DE12" s="49"/>
      <c r="DF12" s="49"/>
      <c r="DG12" s="49" t="s">
        <v>185</v>
      </c>
      <c r="DH12" s="49"/>
      <c r="DI12" s="49"/>
      <c r="DJ12" s="49" t="s">
        <v>186</v>
      </c>
      <c r="DK12" s="49"/>
      <c r="DL12" s="49"/>
      <c r="DM12" s="49" t="s">
        <v>187</v>
      </c>
      <c r="DN12" s="49"/>
      <c r="DO12" s="49"/>
      <c r="DP12" s="49" t="s">
        <v>188</v>
      </c>
      <c r="DQ12" s="49"/>
      <c r="DR12" s="49"/>
    </row>
    <row r="13" spans="1:209" ht="59.25" customHeight="1">
      <c r="A13" s="56"/>
      <c r="B13" s="56"/>
      <c r="C13" s="47" t="s">
        <v>746</v>
      </c>
      <c r="D13" s="47"/>
      <c r="E13" s="47"/>
      <c r="F13" s="47" t="s">
        <v>750</v>
      </c>
      <c r="G13" s="47"/>
      <c r="H13" s="47"/>
      <c r="I13" s="47" t="s">
        <v>751</v>
      </c>
      <c r="J13" s="47"/>
      <c r="K13" s="47"/>
      <c r="L13" s="47" t="s">
        <v>752</v>
      </c>
      <c r="M13" s="47"/>
      <c r="N13" s="47"/>
      <c r="O13" s="47" t="s">
        <v>198</v>
      </c>
      <c r="P13" s="47"/>
      <c r="Q13" s="47"/>
      <c r="R13" s="47" t="s">
        <v>200</v>
      </c>
      <c r="S13" s="47"/>
      <c r="T13" s="47"/>
      <c r="U13" s="47" t="s">
        <v>754</v>
      </c>
      <c r="V13" s="47"/>
      <c r="W13" s="47"/>
      <c r="X13" s="47" t="s">
        <v>755</v>
      </c>
      <c r="Y13" s="47"/>
      <c r="Z13" s="47"/>
      <c r="AA13" s="47" t="s">
        <v>756</v>
      </c>
      <c r="AB13" s="47"/>
      <c r="AC13" s="47"/>
      <c r="AD13" s="47" t="s">
        <v>758</v>
      </c>
      <c r="AE13" s="47"/>
      <c r="AF13" s="47"/>
      <c r="AG13" s="47" t="s">
        <v>760</v>
      </c>
      <c r="AH13" s="47"/>
      <c r="AI13" s="47"/>
      <c r="AJ13" s="47" t="s">
        <v>1074</v>
      </c>
      <c r="AK13" s="47"/>
      <c r="AL13" s="47"/>
      <c r="AM13" s="47" t="s">
        <v>765</v>
      </c>
      <c r="AN13" s="47"/>
      <c r="AO13" s="47"/>
      <c r="AP13" s="47" t="s">
        <v>766</v>
      </c>
      <c r="AQ13" s="47"/>
      <c r="AR13" s="47"/>
      <c r="AS13" s="47" t="s">
        <v>767</v>
      </c>
      <c r="AT13" s="47"/>
      <c r="AU13" s="47"/>
      <c r="AV13" s="47" t="s">
        <v>768</v>
      </c>
      <c r="AW13" s="47"/>
      <c r="AX13" s="47"/>
      <c r="AY13" s="47" t="s">
        <v>770</v>
      </c>
      <c r="AZ13" s="47"/>
      <c r="BA13" s="47"/>
      <c r="BB13" s="47" t="s">
        <v>771</v>
      </c>
      <c r="BC13" s="47"/>
      <c r="BD13" s="47"/>
      <c r="BE13" s="47" t="s">
        <v>772</v>
      </c>
      <c r="BF13" s="47"/>
      <c r="BG13" s="47"/>
      <c r="BH13" s="47" t="s">
        <v>773</v>
      </c>
      <c r="BI13" s="47"/>
      <c r="BJ13" s="47"/>
      <c r="BK13" s="47" t="s">
        <v>774</v>
      </c>
      <c r="BL13" s="47"/>
      <c r="BM13" s="47"/>
      <c r="BN13" s="47" t="s">
        <v>776</v>
      </c>
      <c r="BO13" s="47"/>
      <c r="BP13" s="47"/>
      <c r="BQ13" s="47" t="s">
        <v>777</v>
      </c>
      <c r="BR13" s="47"/>
      <c r="BS13" s="47"/>
      <c r="BT13" s="47" t="s">
        <v>779</v>
      </c>
      <c r="BU13" s="47"/>
      <c r="BV13" s="47"/>
      <c r="BW13" s="47" t="s">
        <v>781</v>
      </c>
      <c r="BX13" s="47"/>
      <c r="BY13" s="47"/>
      <c r="BZ13" s="47" t="s">
        <v>782</v>
      </c>
      <c r="CA13" s="47"/>
      <c r="CB13" s="47"/>
      <c r="CC13" s="47" t="s">
        <v>786</v>
      </c>
      <c r="CD13" s="47"/>
      <c r="CE13" s="47"/>
      <c r="CF13" s="47" t="s">
        <v>789</v>
      </c>
      <c r="CG13" s="47"/>
      <c r="CH13" s="47"/>
      <c r="CI13" s="47" t="s">
        <v>790</v>
      </c>
      <c r="CJ13" s="47"/>
      <c r="CK13" s="47"/>
      <c r="CL13" s="47" t="s">
        <v>791</v>
      </c>
      <c r="CM13" s="47"/>
      <c r="CN13" s="47"/>
      <c r="CO13" s="47" t="s">
        <v>792</v>
      </c>
      <c r="CP13" s="47"/>
      <c r="CQ13" s="47"/>
      <c r="CR13" s="47" t="s">
        <v>794</v>
      </c>
      <c r="CS13" s="47"/>
      <c r="CT13" s="47"/>
      <c r="CU13" s="47" t="s">
        <v>795</v>
      </c>
      <c r="CV13" s="47"/>
      <c r="CW13" s="47"/>
      <c r="CX13" s="47" t="s">
        <v>796</v>
      </c>
      <c r="CY13" s="47"/>
      <c r="CZ13" s="47"/>
      <c r="DA13" s="47" t="s">
        <v>797</v>
      </c>
      <c r="DB13" s="47"/>
      <c r="DC13" s="47"/>
      <c r="DD13" s="47" t="s">
        <v>798</v>
      </c>
      <c r="DE13" s="47"/>
      <c r="DF13" s="47"/>
      <c r="DG13" s="47" t="s">
        <v>799</v>
      </c>
      <c r="DH13" s="47"/>
      <c r="DI13" s="47"/>
      <c r="DJ13" s="47" t="s">
        <v>801</v>
      </c>
      <c r="DK13" s="47"/>
      <c r="DL13" s="47"/>
      <c r="DM13" s="47" t="s">
        <v>802</v>
      </c>
      <c r="DN13" s="47"/>
      <c r="DO13" s="47"/>
      <c r="DP13" s="47" t="s">
        <v>803</v>
      </c>
      <c r="DQ13" s="47"/>
      <c r="DR13" s="47"/>
    </row>
    <row r="14" spans="1:209" ht="120.75" thickBot="1">
      <c r="A14" s="56"/>
      <c r="B14" s="56"/>
      <c r="C14" s="21" t="s">
        <v>747</v>
      </c>
      <c r="D14" s="21" t="s">
        <v>748</v>
      </c>
      <c r="E14" s="21" t="s">
        <v>749</v>
      </c>
      <c r="F14" s="21" t="s">
        <v>41</v>
      </c>
      <c r="G14" s="21" t="s">
        <v>100</v>
      </c>
      <c r="H14" s="21" t="s">
        <v>189</v>
      </c>
      <c r="I14" s="21" t="s">
        <v>191</v>
      </c>
      <c r="J14" s="21" t="s">
        <v>192</v>
      </c>
      <c r="K14" s="21" t="s">
        <v>193</v>
      </c>
      <c r="L14" s="21" t="s">
        <v>195</v>
      </c>
      <c r="M14" s="21" t="s">
        <v>196</v>
      </c>
      <c r="N14" s="21" t="s">
        <v>197</v>
      </c>
      <c r="O14" s="21" t="s">
        <v>199</v>
      </c>
      <c r="P14" s="21" t="s">
        <v>73</v>
      </c>
      <c r="Q14" s="21" t="s">
        <v>74</v>
      </c>
      <c r="R14" s="21" t="s">
        <v>83</v>
      </c>
      <c r="S14" s="21" t="s">
        <v>70</v>
      </c>
      <c r="T14" s="21" t="s">
        <v>753</v>
      </c>
      <c r="U14" s="21" t="s">
        <v>202</v>
      </c>
      <c r="V14" s="21" t="s">
        <v>70</v>
      </c>
      <c r="W14" s="21" t="s">
        <v>85</v>
      </c>
      <c r="X14" s="21" t="s">
        <v>69</v>
      </c>
      <c r="Y14" s="21" t="s">
        <v>207</v>
      </c>
      <c r="Z14" s="21" t="s">
        <v>208</v>
      </c>
      <c r="AA14" s="21" t="s">
        <v>131</v>
      </c>
      <c r="AB14" s="21" t="s">
        <v>757</v>
      </c>
      <c r="AC14" s="21" t="s">
        <v>753</v>
      </c>
      <c r="AD14" s="21" t="s">
        <v>211</v>
      </c>
      <c r="AE14" s="21" t="s">
        <v>279</v>
      </c>
      <c r="AF14" s="21" t="s">
        <v>759</v>
      </c>
      <c r="AG14" s="21" t="s">
        <v>761</v>
      </c>
      <c r="AH14" s="21" t="s">
        <v>762</v>
      </c>
      <c r="AI14" s="21" t="s">
        <v>763</v>
      </c>
      <c r="AJ14" s="21" t="s">
        <v>210</v>
      </c>
      <c r="AK14" s="21" t="s">
        <v>764</v>
      </c>
      <c r="AL14" s="21" t="s">
        <v>65</v>
      </c>
      <c r="AM14" s="21" t="s">
        <v>209</v>
      </c>
      <c r="AN14" s="21" t="s">
        <v>100</v>
      </c>
      <c r="AO14" s="21" t="s">
        <v>212</v>
      </c>
      <c r="AP14" s="21" t="s">
        <v>216</v>
      </c>
      <c r="AQ14" s="21" t="s">
        <v>217</v>
      </c>
      <c r="AR14" s="21" t="s">
        <v>98</v>
      </c>
      <c r="AS14" s="21" t="s">
        <v>213</v>
      </c>
      <c r="AT14" s="21" t="s">
        <v>214</v>
      </c>
      <c r="AU14" s="21" t="s">
        <v>215</v>
      </c>
      <c r="AV14" s="21" t="s">
        <v>219</v>
      </c>
      <c r="AW14" s="21" t="s">
        <v>769</v>
      </c>
      <c r="AX14" s="21" t="s">
        <v>220</v>
      </c>
      <c r="AY14" s="21" t="s">
        <v>221</v>
      </c>
      <c r="AZ14" s="21" t="s">
        <v>222</v>
      </c>
      <c r="BA14" s="21" t="s">
        <v>223</v>
      </c>
      <c r="BB14" s="21" t="s">
        <v>224</v>
      </c>
      <c r="BC14" s="21" t="s">
        <v>70</v>
      </c>
      <c r="BD14" s="21" t="s">
        <v>225</v>
      </c>
      <c r="BE14" s="21" t="s">
        <v>226</v>
      </c>
      <c r="BF14" s="21" t="s">
        <v>687</v>
      </c>
      <c r="BG14" s="21" t="s">
        <v>227</v>
      </c>
      <c r="BH14" s="21" t="s">
        <v>16</v>
      </c>
      <c r="BI14" s="21" t="s">
        <v>229</v>
      </c>
      <c r="BJ14" s="21" t="s">
        <v>144</v>
      </c>
      <c r="BK14" s="21" t="s">
        <v>230</v>
      </c>
      <c r="BL14" s="21" t="s">
        <v>775</v>
      </c>
      <c r="BM14" s="21" t="s">
        <v>231</v>
      </c>
      <c r="BN14" s="21" t="s">
        <v>96</v>
      </c>
      <c r="BO14" s="21" t="s">
        <v>17</v>
      </c>
      <c r="BP14" s="21" t="s">
        <v>18</v>
      </c>
      <c r="BQ14" s="21" t="s">
        <v>778</v>
      </c>
      <c r="BR14" s="21" t="s">
        <v>687</v>
      </c>
      <c r="BS14" s="21" t="s">
        <v>212</v>
      </c>
      <c r="BT14" s="21" t="s">
        <v>780</v>
      </c>
      <c r="BU14" s="21" t="s">
        <v>232</v>
      </c>
      <c r="BV14" s="21" t="s">
        <v>233</v>
      </c>
      <c r="BW14" s="21" t="s">
        <v>145</v>
      </c>
      <c r="BX14" s="21" t="s">
        <v>228</v>
      </c>
      <c r="BY14" s="21" t="s">
        <v>203</v>
      </c>
      <c r="BZ14" s="21" t="s">
        <v>783</v>
      </c>
      <c r="CA14" s="21" t="s">
        <v>784</v>
      </c>
      <c r="CB14" s="21" t="s">
        <v>785</v>
      </c>
      <c r="CC14" s="21" t="s">
        <v>787</v>
      </c>
      <c r="CD14" s="21" t="s">
        <v>788</v>
      </c>
      <c r="CE14" s="21" t="s">
        <v>234</v>
      </c>
      <c r="CF14" s="21" t="s">
        <v>235</v>
      </c>
      <c r="CG14" s="21" t="s">
        <v>236</v>
      </c>
      <c r="CH14" s="21" t="s">
        <v>95</v>
      </c>
      <c r="CI14" s="21" t="s">
        <v>239</v>
      </c>
      <c r="CJ14" s="21" t="s">
        <v>240</v>
      </c>
      <c r="CK14" s="21" t="s">
        <v>122</v>
      </c>
      <c r="CL14" s="21" t="s">
        <v>241</v>
      </c>
      <c r="CM14" s="21" t="s">
        <v>242</v>
      </c>
      <c r="CN14" s="21" t="s">
        <v>243</v>
      </c>
      <c r="CO14" s="21" t="s">
        <v>244</v>
      </c>
      <c r="CP14" s="21" t="s">
        <v>245</v>
      </c>
      <c r="CQ14" s="21" t="s">
        <v>793</v>
      </c>
      <c r="CR14" s="21" t="s">
        <v>246</v>
      </c>
      <c r="CS14" s="21" t="s">
        <v>247</v>
      </c>
      <c r="CT14" s="21" t="s">
        <v>248</v>
      </c>
      <c r="CU14" s="21" t="s">
        <v>251</v>
      </c>
      <c r="CV14" s="21" t="s">
        <v>252</v>
      </c>
      <c r="CW14" s="21" t="s">
        <v>253</v>
      </c>
      <c r="CX14" s="21" t="s">
        <v>255</v>
      </c>
      <c r="CY14" s="21" t="s">
        <v>256</v>
      </c>
      <c r="CZ14" s="21" t="s">
        <v>257</v>
      </c>
      <c r="DA14" s="21" t="s">
        <v>258</v>
      </c>
      <c r="DB14" s="21" t="s">
        <v>64</v>
      </c>
      <c r="DC14" s="21" t="s">
        <v>259</v>
      </c>
      <c r="DD14" s="21" t="s">
        <v>254</v>
      </c>
      <c r="DE14" s="21" t="s">
        <v>218</v>
      </c>
      <c r="DF14" s="21" t="s">
        <v>101</v>
      </c>
      <c r="DG14" s="21" t="s">
        <v>800</v>
      </c>
      <c r="DH14" s="21" t="s">
        <v>1075</v>
      </c>
      <c r="DI14" s="21" t="s">
        <v>1076</v>
      </c>
      <c r="DJ14" s="21" t="s">
        <v>260</v>
      </c>
      <c r="DK14" s="21" t="s">
        <v>261</v>
      </c>
      <c r="DL14" s="21" t="s">
        <v>262</v>
      </c>
      <c r="DM14" s="21" t="s">
        <v>263</v>
      </c>
      <c r="DN14" s="21" t="s">
        <v>264</v>
      </c>
      <c r="DO14" s="21" t="s">
        <v>265</v>
      </c>
      <c r="DP14" s="21" t="s">
        <v>266</v>
      </c>
      <c r="DQ14" s="21" t="s">
        <v>267</v>
      </c>
      <c r="DR14" s="21" t="s">
        <v>148</v>
      </c>
    </row>
    <row r="15" spans="1:209" ht="16.5" thickBot="1">
      <c r="A15" s="23">
        <v>1</v>
      </c>
      <c r="B15" s="43" t="s">
        <v>1129</v>
      </c>
      <c r="C15" s="35">
        <v>1</v>
      </c>
      <c r="D15" s="35"/>
      <c r="E15" s="35"/>
      <c r="F15" s="13"/>
      <c r="G15" s="13">
        <v>1</v>
      </c>
      <c r="H15" s="13"/>
      <c r="I15" s="36">
        <v>1</v>
      </c>
      <c r="J15" s="36"/>
      <c r="K15" s="36"/>
      <c r="L15" s="13"/>
      <c r="M15" s="13">
        <v>1</v>
      </c>
      <c r="N15" s="13"/>
      <c r="O15" s="35">
        <v>1</v>
      </c>
      <c r="P15" s="35"/>
      <c r="Q15" s="35"/>
      <c r="R15" s="13"/>
      <c r="S15" s="13">
        <v>1</v>
      </c>
      <c r="T15" s="13"/>
      <c r="U15" s="36">
        <v>1</v>
      </c>
      <c r="V15" s="36"/>
      <c r="W15" s="36"/>
      <c r="X15" s="13"/>
      <c r="Y15" s="13">
        <v>1</v>
      </c>
      <c r="Z15" s="13"/>
      <c r="AA15" s="35">
        <v>1</v>
      </c>
      <c r="AB15" s="35"/>
      <c r="AC15" s="35"/>
      <c r="AD15" s="13"/>
      <c r="AE15" s="13">
        <v>1</v>
      </c>
      <c r="AF15" s="13"/>
      <c r="AG15" s="36">
        <v>1</v>
      </c>
      <c r="AH15" s="36"/>
      <c r="AI15" s="36"/>
      <c r="AJ15" s="13"/>
      <c r="AK15" s="13">
        <v>1</v>
      </c>
      <c r="AL15" s="13"/>
      <c r="AM15" s="35">
        <v>1</v>
      </c>
      <c r="AN15" s="35"/>
      <c r="AO15" s="35"/>
      <c r="AP15" s="13"/>
      <c r="AQ15" s="13">
        <v>1</v>
      </c>
      <c r="AR15" s="13"/>
      <c r="AS15" s="36">
        <v>1</v>
      </c>
      <c r="AT15" s="36"/>
      <c r="AU15" s="36"/>
      <c r="AV15" s="13"/>
      <c r="AW15" s="13">
        <v>1</v>
      </c>
      <c r="AX15" s="13"/>
      <c r="AY15" s="35">
        <v>1</v>
      </c>
      <c r="AZ15" s="35"/>
      <c r="BA15" s="35"/>
      <c r="BB15" s="13"/>
      <c r="BC15" s="13">
        <v>1</v>
      </c>
      <c r="BD15" s="13"/>
      <c r="BE15" s="36">
        <v>1</v>
      </c>
      <c r="BF15" s="36"/>
      <c r="BG15" s="36"/>
      <c r="BH15" s="13"/>
      <c r="BI15" s="13">
        <v>1</v>
      </c>
      <c r="BJ15" s="13"/>
      <c r="BK15" s="35">
        <v>1</v>
      </c>
      <c r="BL15" s="35"/>
      <c r="BM15" s="35"/>
      <c r="BN15" s="13"/>
      <c r="BO15" s="13">
        <v>1</v>
      </c>
      <c r="BP15" s="13"/>
      <c r="BQ15" s="36">
        <v>1</v>
      </c>
      <c r="BR15" s="36"/>
      <c r="BS15" s="36"/>
      <c r="BT15" s="13"/>
      <c r="BU15" s="13">
        <v>1</v>
      </c>
      <c r="BV15" s="13"/>
      <c r="BW15" s="35">
        <v>1</v>
      </c>
      <c r="BX15" s="35"/>
      <c r="BY15" s="35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</row>
    <row r="16" spans="1:209" ht="16.5" thickBot="1">
      <c r="A16" s="2">
        <v>2</v>
      </c>
      <c r="B16" s="44" t="s">
        <v>1130</v>
      </c>
      <c r="C16" s="37"/>
      <c r="D16" s="37">
        <v>1</v>
      </c>
      <c r="E16" s="37"/>
      <c r="F16" s="1"/>
      <c r="G16" s="1">
        <v>1</v>
      </c>
      <c r="H16" s="1"/>
      <c r="I16" s="36">
        <v>1</v>
      </c>
      <c r="J16" s="36"/>
      <c r="K16" s="36"/>
      <c r="L16" s="1"/>
      <c r="M16" s="1">
        <v>1</v>
      </c>
      <c r="N16" s="1"/>
      <c r="O16" s="37"/>
      <c r="P16" s="37">
        <v>1</v>
      </c>
      <c r="Q16" s="37"/>
      <c r="R16" s="1"/>
      <c r="S16" s="1">
        <v>1</v>
      </c>
      <c r="T16" s="1"/>
      <c r="U16" s="36">
        <v>1</v>
      </c>
      <c r="V16" s="36"/>
      <c r="W16" s="36"/>
      <c r="X16" s="1"/>
      <c r="Y16" s="1">
        <v>1</v>
      </c>
      <c r="Z16" s="1"/>
      <c r="AA16" s="37"/>
      <c r="AB16" s="37">
        <v>1</v>
      </c>
      <c r="AC16" s="37"/>
      <c r="AD16" s="1"/>
      <c r="AE16" s="1">
        <v>1</v>
      </c>
      <c r="AF16" s="1"/>
      <c r="AG16" s="36">
        <v>1</v>
      </c>
      <c r="AH16" s="36"/>
      <c r="AI16" s="36"/>
      <c r="AJ16" s="1"/>
      <c r="AK16" s="1">
        <v>1</v>
      </c>
      <c r="AL16" s="1"/>
      <c r="AM16" s="37"/>
      <c r="AN16" s="37">
        <v>1</v>
      </c>
      <c r="AO16" s="37"/>
      <c r="AP16" s="1"/>
      <c r="AQ16" s="1">
        <v>1</v>
      </c>
      <c r="AR16" s="1"/>
      <c r="AS16" s="36">
        <v>1</v>
      </c>
      <c r="AT16" s="36"/>
      <c r="AU16" s="36"/>
      <c r="AV16" s="1"/>
      <c r="AW16" s="1">
        <v>1</v>
      </c>
      <c r="AX16" s="1"/>
      <c r="AY16" s="37"/>
      <c r="AZ16" s="37">
        <v>1</v>
      </c>
      <c r="BA16" s="37"/>
      <c r="BB16" s="1"/>
      <c r="BC16" s="1">
        <v>1</v>
      </c>
      <c r="BD16" s="1"/>
      <c r="BE16" s="36">
        <v>1</v>
      </c>
      <c r="BF16" s="36"/>
      <c r="BG16" s="36"/>
      <c r="BH16" s="1"/>
      <c r="BI16" s="1">
        <v>1</v>
      </c>
      <c r="BJ16" s="1"/>
      <c r="BK16" s="37"/>
      <c r="BL16" s="37">
        <v>1</v>
      </c>
      <c r="BM16" s="37"/>
      <c r="BN16" s="1"/>
      <c r="BO16" s="1">
        <v>1</v>
      </c>
      <c r="BP16" s="1"/>
      <c r="BQ16" s="36">
        <v>1</v>
      </c>
      <c r="BR16" s="36"/>
      <c r="BS16" s="36"/>
      <c r="BT16" s="1"/>
      <c r="BU16" s="1">
        <v>1</v>
      </c>
      <c r="BV16" s="1"/>
      <c r="BW16" s="37"/>
      <c r="BX16" s="37">
        <v>1</v>
      </c>
      <c r="BY16" s="37"/>
      <c r="BZ16" s="4"/>
      <c r="CA16" s="4">
        <v>1</v>
      </c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>
        <v>1</v>
      </c>
      <c r="DN16" s="4"/>
      <c r="DO16" s="4"/>
      <c r="DP16" s="4"/>
      <c r="DQ16" s="4">
        <v>1</v>
      </c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</row>
    <row r="17" spans="1:209" ht="16.5" thickBot="1">
      <c r="A17" s="2">
        <v>3</v>
      </c>
      <c r="B17" s="44" t="s">
        <v>1131</v>
      </c>
      <c r="C17" s="37"/>
      <c r="D17" s="37"/>
      <c r="E17" s="37">
        <v>1</v>
      </c>
      <c r="F17" s="1"/>
      <c r="G17" s="1"/>
      <c r="H17" s="1">
        <v>1</v>
      </c>
      <c r="I17" s="36"/>
      <c r="J17" s="36">
        <v>1</v>
      </c>
      <c r="K17" s="36"/>
      <c r="L17" s="1"/>
      <c r="M17" s="1"/>
      <c r="N17" s="1">
        <v>1</v>
      </c>
      <c r="O17" s="37"/>
      <c r="P17" s="37"/>
      <c r="Q17" s="37">
        <v>1</v>
      </c>
      <c r="R17" s="1"/>
      <c r="S17" s="1"/>
      <c r="T17" s="1">
        <v>1</v>
      </c>
      <c r="U17" s="36"/>
      <c r="V17" s="36">
        <v>1</v>
      </c>
      <c r="W17" s="36"/>
      <c r="X17" s="1"/>
      <c r="Y17" s="1"/>
      <c r="Z17" s="1">
        <v>1</v>
      </c>
      <c r="AA17" s="37"/>
      <c r="AB17" s="37"/>
      <c r="AC17" s="37">
        <v>1</v>
      </c>
      <c r="AD17" s="1"/>
      <c r="AE17" s="1"/>
      <c r="AF17" s="1">
        <v>1</v>
      </c>
      <c r="AG17" s="36"/>
      <c r="AH17" s="36">
        <v>1</v>
      </c>
      <c r="AI17" s="36"/>
      <c r="AJ17" s="1"/>
      <c r="AK17" s="1"/>
      <c r="AL17" s="1">
        <v>1</v>
      </c>
      <c r="AM17" s="37"/>
      <c r="AN17" s="37"/>
      <c r="AO17" s="37">
        <v>1</v>
      </c>
      <c r="AP17" s="1"/>
      <c r="AQ17" s="1"/>
      <c r="AR17" s="1">
        <v>1</v>
      </c>
      <c r="AS17" s="36"/>
      <c r="AT17" s="36">
        <v>1</v>
      </c>
      <c r="AU17" s="36"/>
      <c r="AV17" s="1"/>
      <c r="AW17" s="1"/>
      <c r="AX17" s="1">
        <v>1</v>
      </c>
      <c r="AY17" s="37"/>
      <c r="AZ17" s="37"/>
      <c r="BA17" s="37">
        <v>1</v>
      </c>
      <c r="BB17" s="1"/>
      <c r="BC17" s="1"/>
      <c r="BD17" s="1">
        <v>1</v>
      </c>
      <c r="BE17" s="36"/>
      <c r="BF17" s="36">
        <v>1</v>
      </c>
      <c r="BG17" s="36"/>
      <c r="BH17" s="1"/>
      <c r="BI17" s="1"/>
      <c r="BJ17" s="1">
        <v>1</v>
      </c>
      <c r="BK17" s="37"/>
      <c r="BL17" s="37"/>
      <c r="BM17" s="37">
        <v>1</v>
      </c>
      <c r="BN17" s="1"/>
      <c r="BO17" s="1"/>
      <c r="BP17" s="1">
        <v>1</v>
      </c>
      <c r="BQ17" s="36"/>
      <c r="BR17" s="36">
        <v>1</v>
      </c>
      <c r="BS17" s="36"/>
      <c r="BT17" s="1"/>
      <c r="BU17" s="1"/>
      <c r="BV17" s="1">
        <v>1</v>
      </c>
      <c r="BW17" s="37"/>
      <c r="BX17" s="37"/>
      <c r="BY17" s="37">
        <v>1</v>
      </c>
      <c r="BZ17" s="4"/>
      <c r="CA17" s="4"/>
      <c r="CB17" s="4">
        <v>1</v>
      </c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/>
      <c r="DR17" s="4">
        <v>1</v>
      </c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</row>
    <row r="18" spans="1:209" ht="16.5" thickBot="1">
      <c r="A18" s="2">
        <v>4</v>
      </c>
      <c r="B18" s="44" t="s">
        <v>1132</v>
      </c>
      <c r="C18" s="37">
        <v>1</v>
      </c>
      <c r="D18" s="37"/>
      <c r="E18" s="37"/>
      <c r="F18" s="1"/>
      <c r="G18" s="1"/>
      <c r="H18" s="1">
        <v>1</v>
      </c>
      <c r="I18" s="36"/>
      <c r="J18" s="36"/>
      <c r="K18" s="36">
        <v>1</v>
      </c>
      <c r="L18" s="1"/>
      <c r="M18" s="1"/>
      <c r="N18" s="1">
        <v>1</v>
      </c>
      <c r="O18" s="37">
        <v>1</v>
      </c>
      <c r="P18" s="37"/>
      <c r="Q18" s="37"/>
      <c r="R18" s="1"/>
      <c r="S18" s="1"/>
      <c r="T18" s="1">
        <v>1</v>
      </c>
      <c r="U18" s="36"/>
      <c r="V18" s="36"/>
      <c r="W18" s="36">
        <v>1</v>
      </c>
      <c r="X18" s="1"/>
      <c r="Y18" s="1"/>
      <c r="Z18" s="1">
        <v>1</v>
      </c>
      <c r="AA18" s="37">
        <v>1</v>
      </c>
      <c r="AB18" s="37"/>
      <c r="AC18" s="37"/>
      <c r="AD18" s="1"/>
      <c r="AE18" s="1"/>
      <c r="AF18" s="1">
        <v>1</v>
      </c>
      <c r="AG18" s="36"/>
      <c r="AH18" s="36"/>
      <c r="AI18" s="36">
        <v>1</v>
      </c>
      <c r="AJ18" s="1"/>
      <c r="AK18" s="1"/>
      <c r="AL18" s="1">
        <v>1</v>
      </c>
      <c r="AM18" s="37">
        <v>1</v>
      </c>
      <c r="AN18" s="37"/>
      <c r="AO18" s="37"/>
      <c r="AP18" s="1"/>
      <c r="AQ18" s="1"/>
      <c r="AR18" s="1">
        <v>1</v>
      </c>
      <c r="AS18" s="36"/>
      <c r="AT18" s="36"/>
      <c r="AU18" s="36">
        <v>1</v>
      </c>
      <c r="AV18" s="1"/>
      <c r="AW18" s="1"/>
      <c r="AX18" s="1">
        <v>1</v>
      </c>
      <c r="AY18" s="37">
        <v>1</v>
      </c>
      <c r="AZ18" s="37"/>
      <c r="BA18" s="37"/>
      <c r="BB18" s="1"/>
      <c r="BC18" s="1"/>
      <c r="BD18" s="1">
        <v>1</v>
      </c>
      <c r="BE18" s="36"/>
      <c r="BF18" s="36"/>
      <c r="BG18" s="36">
        <v>1</v>
      </c>
      <c r="BH18" s="1"/>
      <c r="BI18" s="1"/>
      <c r="BJ18" s="1">
        <v>1</v>
      </c>
      <c r="BK18" s="37">
        <v>1</v>
      </c>
      <c r="BL18" s="37"/>
      <c r="BM18" s="37"/>
      <c r="BN18" s="1"/>
      <c r="BO18" s="1"/>
      <c r="BP18" s="1">
        <v>1</v>
      </c>
      <c r="BQ18" s="36"/>
      <c r="BR18" s="36"/>
      <c r="BS18" s="36">
        <v>1</v>
      </c>
      <c r="BT18" s="1"/>
      <c r="BU18" s="1"/>
      <c r="BV18" s="1">
        <v>1</v>
      </c>
      <c r="BW18" s="37">
        <v>1</v>
      </c>
      <c r="BX18" s="37"/>
      <c r="BY18" s="37"/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>
        <v>1</v>
      </c>
      <c r="CJ18" s="4"/>
      <c r="CK18" s="4"/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>
        <v>1</v>
      </c>
      <c r="CV18" s="4"/>
      <c r="CW18" s="4"/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>
        <v>1</v>
      </c>
      <c r="DH18" s="4"/>
      <c r="DI18" s="4"/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</row>
    <row r="19" spans="1:209" ht="16.5" thickBot="1">
      <c r="A19" s="2">
        <v>5</v>
      </c>
      <c r="B19" s="44" t="s">
        <v>1133</v>
      </c>
      <c r="C19" s="37"/>
      <c r="D19" s="37">
        <v>1</v>
      </c>
      <c r="E19" s="37"/>
      <c r="F19" s="1">
        <v>1</v>
      </c>
      <c r="G19" s="1"/>
      <c r="H19" s="1"/>
      <c r="I19" s="36"/>
      <c r="J19" s="36">
        <v>1</v>
      </c>
      <c r="K19" s="36"/>
      <c r="L19" s="1"/>
      <c r="M19" s="1"/>
      <c r="N19" s="1">
        <v>1</v>
      </c>
      <c r="O19" s="37"/>
      <c r="P19" s="37">
        <v>1</v>
      </c>
      <c r="Q19" s="37"/>
      <c r="R19" s="1">
        <v>1</v>
      </c>
      <c r="S19" s="1"/>
      <c r="T19" s="1"/>
      <c r="U19" s="36"/>
      <c r="V19" s="36">
        <v>1</v>
      </c>
      <c r="W19" s="36"/>
      <c r="X19" s="1"/>
      <c r="Y19" s="1"/>
      <c r="Z19" s="1">
        <v>1</v>
      </c>
      <c r="AA19" s="37"/>
      <c r="AB19" s="37">
        <v>1</v>
      </c>
      <c r="AC19" s="37"/>
      <c r="AD19" s="1">
        <v>1</v>
      </c>
      <c r="AE19" s="1"/>
      <c r="AF19" s="1"/>
      <c r="AG19" s="36"/>
      <c r="AH19" s="36">
        <v>1</v>
      </c>
      <c r="AI19" s="36"/>
      <c r="AJ19" s="1"/>
      <c r="AK19" s="1"/>
      <c r="AL19" s="1">
        <v>1</v>
      </c>
      <c r="AM19" s="37"/>
      <c r="AN19" s="37">
        <v>1</v>
      </c>
      <c r="AO19" s="37"/>
      <c r="AP19" s="1">
        <v>1</v>
      </c>
      <c r="AQ19" s="1"/>
      <c r="AR19" s="1"/>
      <c r="AS19" s="36"/>
      <c r="AT19" s="36">
        <v>1</v>
      </c>
      <c r="AU19" s="36"/>
      <c r="AV19" s="1"/>
      <c r="AW19" s="1"/>
      <c r="AX19" s="1">
        <v>1</v>
      </c>
      <c r="AY19" s="37"/>
      <c r="AZ19" s="37">
        <v>1</v>
      </c>
      <c r="BA19" s="37"/>
      <c r="BB19" s="1">
        <v>1</v>
      </c>
      <c r="BC19" s="1"/>
      <c r="BD19" s="1"/>
      <c r="BE19" s="36"/>
      <c r="BF19" s="36">
        <v>1</v>
      </c>
      <c r="BG19" s="36"/>
      <c r="BH19" s="1"/>
      <c r="BI19" s="1"/>
      <c r="BJ19" s="1">
        <v>1</v>
      </c>
      <c r="BK19" s="37"/>
      <c r="BL19" s="37">
        <v>1</v>
      </c>
      <c r="BM19" s="37"/>
      <c r="BN19" s="1">
        <v>1</v>
      </c>
      <c r="BO19" s="1"/>
      <c r="BP19" s="1"/>
      <c r="BQ19" s="36"/>
      <c r="BR19" s="36">
        <v>1</v>
      </c>
      <c r="BS19" s="36"/>
      <c r="BT19" s="1"/>
      <c r="BU19" s="1"/>
      <c r="BV19" s="1">
        <v>1</v>
      </c>
      <c r="BW19" s="37"/>
      <c r="BX19" s="37">
        <v>1</v>
      </c>
      <c r="BY19" s="37"/>
      <c r="BZ19" s="4">
        <v>1</v>
      </c>
      <c r="CA19" s="4"/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>
        <v>1</v>
      </c>
      <c r="CK19" s="4"/>
      <c r="CL19" s="4">
        <v>1</v>
      </c>
      <c r="CM19" s="4"/>
      <c r="CN19" s="4"/>
      <c r="CO19" s="4"/>
      <c r="CP19" s="4">
        <v>1</v>
      </c>
      <c r="CQ19" s="4"/>
      <c r="CR19" s="4"/>
      <c r="CS19" s="4"/>
      <c r="CT19" s="4">
        <v>1</v>
      </c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/>
      <c r="DQ19" s="4"/>
      <c r="DR19" s="4">
        <v>1</v>
      </c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</row>
    <row r="20" spans="1:209" ht="16.5" thickBot="1">
      <c r="A20" s="2">
        <v>6</v>
      </c>
      <c r="B20" s="44" t="s">
        <v>1134</v>
      </c>
      <c r="C20" s="37"/>
      <c r="D20" s="37">
        <v>1</v>
      </c>
      <c r="E20" s="37"/>
      <c r="F20" s="1">
        <v>1</v>
      </c>
      <c r="G20" s="1"/>
      <c r="H20" s="1"/>
      <c r="I20" s="36"/>
      <c r="J20" s="36"/>
      <c r="K20" s="36">
        <v>1</v>
      </c>
      <c r="L20" s="1"/>
      <c r="M20" s="1">
        <v>1</v>
      </c>
      <c r="N20" s="1"/>
      <c r="O20" s="37"/>
      <c r="P20" s="37">
        <v>1</v>
      </c>
      <c r="Q20" s="37"/>
      <c r="R20" s="1">
        <v>1</v>
      </c>
      <c r="S20" s="1"/>
      <c r="T20" s="1"/>
      <c r="U20" s="36"/>
      <c r="V20" s="36"/>
      <c r="W20" s="36">
        <v>1</v>
      </c>
      <c r="X20" s="1"/>
      <c r="Y20" s="1">
        <v>1</v>
      </c>
      <c r="Z20" s="1"/>
      <c r="AA20" s="37"/>
      <c r="AB20" s="37">
        <v>1</v>
      </c>
      <c r="AC20" s="37"/>
      <c r="AD20" s="1">
        <v>1</v>
      </c>
      <c r="AE20" s="1"/>
      <c r="AF20" s="1"/>
      <c r="AG20" s="36"/>
      <c r="AH20" s="36"/>
      <c r="AI20" s="36">
        <v>1</v>
      </c>
      <c r="AJ20" s="1"/>
      <c r="AK20" s="1">
        <v>1</v>
      </c>
      <c r="AL20" s="1"/>
      <c r="AM20" s="37"/>
      <c r="AN20" s="37">
        <v>1</v>
      </c>
      <c r="AO20" s="37"/>
      <c r="AP20" s="1">
        <v>1</v>
      </c>
      <c r="AQ20" s="1"/>
      <c r="AR20" s="1"/>
      <c r="AS20" s="36"/>
      <c r="AT20" s="36"/>
      <c r="AU20" s="36">
        <v>1</v>
      </c>
      <c r="AV20" s="1"/>
      <c r="AW20" s="1">
        <v>1</v>
      </c>
      <c r="AX20" s="1"/>
      <c r="AY20" s="37"/>
      <c r="AZ20" s="37">
        <v>1</v>
      </c>
      <c r="BA20" s="37"/>
      <c r="BB20" s="1">
        <v>1</v>
      </c>
      <c r="BC20" s="1"/>
      <c r="BD20" s="1"/>
      <c r="BE20" s="36"/>
      <c r="BF20" s="36"/>
      <c r="BG20" s="36">
        <v>1</v>
      </c>
      <c r="BH20" s="1"/>
      <c r="BI20" s="1">
        <v>1</v>
      </c>
      <c r="BJ20" s="1"/>
      <c r="BK20" s="37"/>
      <c r="BL20" s="37">
        <v>1</v>
      </c>
      <c r="BM20" s="37"/>
      <c r="BN20" s="1">
        <v>1</v>
      </c>
      <c r="BO20" s="1"/>
      <c r="BP20" s="1"/>
      <c r="BQ20" s="36"/>
      <c r="BR20" s="36"/>
      <c r="BS20" s="36">
        <v>1</v>
      </c>
      <c r="BT20" s="1"/>
      <c r="BU20" s="1">
        <v>1</v>
      </c>
      <c r="BV20" s="1"/>
      <c r="BW20" s="37"/>
      <c r="BX20" s="37">
        <v>1</v>
      </c>
      <c r="BY20" s="37"/>
      <c r="BZ20" s="4">
        <v>1</v>
      </c>
      <c r="CA20" s="4"/>
      <c r="CB20" s="4"/>
      <c r="CC20" s="4"/>
      <c r="CD20" s="4"/>
      <c r="CE20" s="4">
        <v>1</v>
      </c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/>
      <c r="DC20" s="4">
        <v>1</v>
      </c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/>
      <c r="DO20" s="4">
        <v>1</v>
      </c>
      <c r="DP20" s="4"/>
      <c r="DQ20" s="4">
        <v>1</v>
      </c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</row>
    <row r="21" spans="1:209" ht="16.5" thickBot="1">
      <c r="A21" s="2">
        <v>7</v>
      </c>
      <c r="B21" s="44" t="s">
        <v>1135</v>
      </c>
      <c r="C21" s="37"/>
      <c r="D21" s="37">
        <v>1</v>
      </c>
      <c r="E21" s="37"/>
      <c r="F21" s="1"/>
      <c r="G21" s="1">
        <v>1</v>
      </c>
      <c r="H21" s="1"/>
      <c r="I21" s="36"/>
      <c r="J21" s="36">
        <v>1</v>
      </c>
      <c r="K21" s="36"/>
      <c r="L21" s="1"/>
      <c r="M21" s="1">
        <v>1</v>
      </c>
      <c r="N21" s="1"/>
      <c r="O21" s="37"/>
      <c r="P21" s="37">
        <v>1</v>
      </c>
      <c r="Q21" s="37"/>
      <c r="R21" s="1"/>
      <c r="S21" s="1">
        <v>1</v>
      </c>
      <c r="T21" s="1"/>
      <c r="U21" s="36"/>
      <c r="V21" s="36">
        <v>1</v>
      </c>
      <c r="W21" s="36"/>
      <c r="X21" s="1"/>
      <c r="Y21" s="1">
        <v>1</v>
      </c>
      <c r="Z21" s="1"/>
      <c r="AA21" s="37"/>
      <c r="AB21" s="37">
        <v>1</v>
      </c>
      <c r="AC21" s="37"/>
      <c r="AD21" s="1"/>
      <c r="AE21" s="1">
        <v>1</v>
      </c>
      <c r="AF21" s="1"/>
      <c r="AG21" s="36"/>
      <c r="AH21" s="36">
        <v>1</v>
      </c>
      <c r="AI21" s="36"/>
      <c r="AJ21" s="1"/>
      <c r="AK21" s="1">
        <v>1</v>
      </c>
      <c r="AL21" s="1"/>
      <c r="AM21" s="37"/>
      <c r="AN21" s="37">
        <v>1</v>
      </c>
      <c r="AO21" s="37"/>
      <c r="AP21" s="1"/>
      <c r="AQ21" s="1">
        <v>1</v>
      </c>
      <c r="AR21" s="1"/>
      <c r="AS21" s="36"/>
      <c r="AT21" s="36">
        <v>1</v>
      </c>
      <c r="AU21" s="36"/>
      <c r="AV21" s="1"/>
      <c r="AW21" s="1">
        <v>1</v>
      </c>
      <c r="AX21" s="1"/>
      <c r="AY21" s="37"/>
      <c r="AZ21" s="37">
        <v>1</v>
      </c>
      <c r="BA21" s="37"/>
      <c r="BB21" s="1"/>
      <c r="BC21" s="1">
        <v>1</v>
      </c>
      <c r="BD21" s="1"/>
      <c r="BE21" s="36"/>
      <c r="BF21" s="36">
        <v>1</v>
      </c>
      <c r="BG21" s="36"/>
      <c r="BH21" s="1"/>
      <c r="BI21" s="1">
        <v>1</v>
      </c>
      <c r="BJ21" s="1"/>
      <c r="BK21" s="37"/>
      <c r="BL21" s="37">
        <v>1</v>
      </c>
      <c r="BM21" s="37"/>
      <c r="BN21" s="1"/>
      <c r="BO21" s="1">
        <v>1</v>
      </c>
      <c r="BP21" s="1"/>
      <c r="BQ21" s="36"/>
      <c r="BR21" s="36">
        <v>1</v>
      </c>
      <c r="BS21" s="36"/>
      <c r="BT21" s="1"/>
      <c r="BU21" s="1">
        <v>1</v>
      </c>
      <c r="BV21" s="1"/>
      <c r="BW21" s="37"/>
      <c r="BX21" s="37">
        <v>1</v>
      </c>
      <c r="BY21" s="37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</row>
    <row r="22" spans="1:209" ht="15.75" thickBot="1">
      <c r="A22" s="42">
        <v>8</v>
      </c>
      <c r="B22" s="44" t="s">
        <v>1136</v>
      </c>
      <c r="C22" s="38"/>
      <c r="D22" s="38"/>
      <c r="E22" s="38">
        <v>1</v>
      </c>
      <c r="F22" s="4"/>
      <c r="G22" s="4">
        <v>1</v>
      </c>
      <c r="H22" s="4"/>
      <c r="I22" s="39"/>
      <c r="J22" s="39"/>
      <c r="K22" s="39">
        <v>1</v>
      </c>
      <c r="L22" s="4"/>
      <c r="M22" s="4"/>
      <c r="N22" s="4">
        <v>1</v>
      </c>
      <c r="O22" s="38"/>
      <c r="P22" s="38"/>
      <c r="Q22" s="38">
        <v>1</v>
      </c>
      <c r="R22" s="4"/>
      <c r="S22" s="4">
        <v>1</v>
      </c>
      <c r="T22" s="4"/>
      <c r="U22" s="39"/>
      <c r="V22" s="39"/>
      <c r="W22" s="39">
        <v>1</v>
      </c>
      <c r="X22" s="4"/>
      <c r="Y22" s="4"/>
      <c r="Z22" s="4">
        <v>1</v>
      </c>
      <c r="AA22" s="38"/>
      <c r="AB22" s="38"/>
      <c r="AC22" s="38">
        <v>1</v>
      </c>
      <c r="AD22" s="4"/>
      <c r="AE22" s="4">
        <v>1</v>
      </c>
      <c r="AF22" s="4"/>
      <c r="AG22" s="39"/>
      <c r="AH22" s="39"/>
      <c r="AI22" s="39">
        <v>1</v>
      </c>
      <c r="AJ22" s="4"/>
      <c r="AK22" s="4"/>
      <c r="AL22" s="4">
        <v>1</v>
      </c>
      <c r="AM22" s="38"/>
      <c r="AN22" s="38"/>
      <c r="AO22" s="38">
        <v>1</v>
      </c>
      <c r="AP22" s="4"/>
      <c r="AQ22" s="4">
        <v>1</v>
      </c>
      <c r="AR22" s="4"/>
      <c r="AS22" s="39"/>
      <c r="AT22" s="39"/>
      <c r="AU22" s="39">
        <v>1</v>
      </c>
      <c r="AV22" s="4"/>
      <c r="AW22" s="4"/>
      <c r="AX22" s="4">
        <v>1</v>
      </c>
      <c r="AY22" s="38"/>
      <c r="AZ22" s="38"/>
      <c r="BA22" s="38">
        <v>1</v>
      </c>
      <c r="BB22" s="4"/>
      <c r="BC22" s="4">
        <v>1</v>
      </c>
      <c r="BD22" s="4"/>
      <c r="BE22" s="39"/>
      <c r="BF22" s="39"/>
      <c r="BG22" s="39">
        <v>1</v>
      </c>
      <c r="BH22" s="4"/>
      <c r="BI22" s="4"/>
      <c r="BJ22" s="4">
        <v>1</v>
      </c>
      <c r="BK22" s="38"/>
      <c r="BL22" s="38"/>
      <c r="BM22" s="38">
        <v>1</v>
      </c>
      <c r="BN22" s="4"/>
      <c r="BO22" s="4">
        <v>1</v>
      </c>
      <c r="BP22" s="4"/>
      <c r="BQ22" s="39"/>
      <c r="BR22" s="39"/>
      <c r="BS22" s="39">
        <v>1</v>
      </c>
      <c r="BT22" s="4"/>
      <c r="BU22" s="4"/>
      <c r="BV22" s="4">
        <v>1</v>
      </c>
      <c r="BW22" s="38"/>
      <c r="BX22" s="38"/>
      <c r="BY22" s="38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>
        <v>1</v>
      </c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</row>
    <row r="23" spans="1:209" ht="15.75" thickBot="1">
      <c r="A23" s="42">
        <v>9</v>
      </c>
      <c r="B23" s="44" t="s">
        <v>1137</v>
      </c>
      <c r="C23" s="38"/>
      <c r="D23" s="38"/>
      <c r="E23" s="38">
        <v>1</v>
      </c>
      <c r="F23" s="4"/>
      <c r="G23" s="4">
        <v>1</v>
      </c>
      <c r="H23" s="4"/>
      <c r="I23" s="39"/>
      <c r="J23" s="39"/>
      <c r="K23" s="39">
        <v>1</v>
      </c>
      <c r="L23" s="4"/>
      <c r="M23" s="4">
        <v>1</v>
      </c>
      <c r="N23" s="4"/>
      <c r="O23" s="38"/>
      <c r="P23" s="38"/>
      <c r="Q23" s="38">
        <v>1</v>
      </c>
      <c r="R23" s="4"/>
      <c r="S23" s="4">
        <v>1</v>
      </c>
      <c r="T23" s="4"/>
      <c r="U23" s="39"/>
      <c r="V23" s="39"/>
      <c r="W23" s="39">
        <v>1</v>
      </c>
      <c r="X23" s="4"/>
      <c r="Y23" s="4">
        <v>1</v>
      </c>
      <c r="Z23" s="4"/>
      <c r="AA23" s="38"/>
      <c r="AB23" s="38"/>
      <c r="AC23" s="38">
        <v>1</v>
      </c>
      <c r="AD23" s="4"/>
      <c r="AE23" s="4">
        <v>1</v>
      </c>
      <c r="AF23" s="4"/>
      <c r="AG23" s="39"/>
      <c r="AH23" s="39"/>
      <c r="AI23" s="39">
        <v>1</v>
      </c>
      <c r="AJ23" s="4"/>
      <c r="AK23" s="4">
        <v>1</v>
      </c>
      <c r="AL23" s="4"/>
      <c r="AM23" s="38"/>
      <c r="AN23" s="38"/>
      <c r="AO23" s="38">
        <v>1</v>
      </c>
      <c r="AP23" s="4"/>
      <c r="AQ23" s="4">
        <v>1</v>
      </c>
      <c r="AR23" s="4"/>
      <c r="AS23" s="39"/>
      <c r="AT23" s="39"/>
      <c r="AU23" s="39">
        <v>1</v>
      </c>
      <c r="AV23" s="4"/>
      <c r="AW23" s="4">
        <v>1</v>
      </c>
      <c r="AX23" s="4"/>
      <c r="AY23" s="38"/>
      <c r="AZ23" s="38"/>
      <c r="BA23" s="38">
        <v>1</v>
      </c>
      <c r="BB23" s="4"/>
      <c r="BC23" s="4">
        <v>1</v>
      </c>
      <c r="BD23" s="4"/>
      <c r="BE23" s="39"/>
      <c r="BF23" s="39"/>
      <c r="BG23" s="39">
        <v>1</v>
      </c>
      <c r="BH23" s="4"/>
      <c r="BI23" s="4">
        <v>1</v>
      </c>
      <c r="BJ23" s="4"/>
      <c r="BK23" s="38"/>
      <c r="BL23" s="38"/>
      <c r="BM23" s="38">
        <v>1</v>
      </c>
      <c r="BN23" s="4"/>
      <c r="BO23" s="4">
        <v>1</v>
      </c>
      <c r="BP23" s="4"/>
      <c r="BQ23" s="39"/>
      <c r="BR23" s="39"/>
      <c r="BS23" s="39">
        <v>1</v>
      </c>
      <c r="BT23" s="4"/>
      <c r="BU23" s="4">
        <v>1</v>
      </c>
      <c r="BV23" s="4"/>
      <c r="BW23" s="38"/>
      <c r="BX23" s="38"/>
      <c r="BY23" s="38">
        <v>1</v>
      </c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/>
      <c r="DC23" s="4">
        <v>1</v>
      </c>
      <c r="DD23" s="4"/>
      <c r="DE23" s="4">
        <v>1</v>
      </c>
      <c r="DF23" s="4"/>
      <c r="DG23" s="4"/>
      <c r="DH23" s="4"/>
      <c r="DI23" s="4">
        <v>1</v>
      </c>
      <c r="DJ23" s="4"/>
      <c r="DK23" s="4">
        <v>1</v>
      </c>
      <c r="DL23" s="4"/>
      <c r="DM23" s="4"/>
      <c r="DN23" s="4"/>
      <c r="DO23" s="4">
        <v>1</v>
      </c>
      <c r="DP23" s="4"/>
      <c r="DQ23" s="4">
        <v>1</v>
      </c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</row>
    <row r="24" spans="1:209" ht="15.75" thickBot="1">
      <c r="A24" s="42">
        <v>10</v>
      </c>
      <c r="B24" s="44" t="s">
        <v>1138</v>
      </c>
      <c r="C24" s="38"/>
      <c r="D24" s="38"/>
      <c r="E24" s="38">
        <v>1</v>
      </c>
      <c r="F24" s="4"/>
      <c r="G24" s="4"/>
      <c r="H24" s="4">
        <v>1</v>
      </c>
      <c r="I24" s="39"/>
      <c r="J24" s="39"/>
      <c r="K24" s="39">
        <v>1</v>
      </c>
      <c r="L24" s="4">
        <v>1</v>
      </c>
      <c r="M24" s="4"/>
      <c r="N24" s="4"/>
      <c r="O24" s="38"/>
      <c r="P24" s="38"/>
      <c r="Q24" s="38">
        <v>1</v>
      </c>
      <c r="R24" s="4"/>
      <c r="S24" s="4"/>
      <c r="T24" s="4">
        <v>1</v>
      </c>
      <c r="U24" s="39"/>
      <c r="V24" s="39"/>
      <c r="W24" s="39">
        <v>1</v>
      </c>
      <c r="X24" s="4">
        <v>1</v>
      </c>
      <c r="Y24" s="4"/>
      <c r="Z24" s="4"/>
      <c r="AA24" s="38"/>
      <c r="AB24" s="38"/>
      <c r="AC24" s="38">
        <v>1</v>
      </c>
      <c r="AD24" s="4"/>
      <c r="AE24" s="4"/>
      <c r="AF24" s="4">
        <v>1</v>
      </c>
      <c r="AG24" s="39"/>
      <c r="AH24" s="39"/>
      <c r="AI24" s="39">
        <v>1</v>
      </c>
      <c r="AJ24" s="4">
        <v>1</v>
      </c>
      <c r="AK24" s="4"/>
      <c r="AL24" s="4"/>
      <c r="AM24" s="38"/>
      <c r="AN24" s="38"/>
      <c r="AO24" s="38">
        <v>1</v>
      </c>
      <c r="AP24" s="4"/>
      <c r="AQ24" s="4"/>
      <c r="AR24" s="4">
        <v>1</v>
      </c>
      <c r="AS24" s="39"/>
      <c r="AT24" s="39"/>
      <c r="AU24" s="39">
        <v>1</v>
      </c>
      <c r="AV24" s="4">
        <v>1</v>
      </c>
      <c r="AW24" s="4"/>
      <c r="AX24" s="4"/>
      <c r="AY24" s="38"/>
      <c r="AZ24" s="38"/>
      <c r="BA24" s="38">
        <v>1</v>
      </c>
      <c r="BB24" s="4"/>
      <c r="BC24" s="4"/>
      <c r="BD24" s="4">
        <v>1</v>
      </c>
      <c r="BE24" s="39"/>
      <c r="BF24" s="39"/>
      <c r="BG24" s="39">
        <v>1</v>
      </c>
      <c r="BH24" s="4">
        <v>1</v>
      </c>
      <c r="BI24" s="4"/>
      <c r="BJ24" s="4"/>
      <c r="BK24" s="38"/>
      <c r="BL24" s="38"/>
      <c r="BM24" s="38">
        <v>1</v>
      </c>
      <c r="BN24" s="4"/>
      <c r="BO24" s="4"/>
      <c r="BP24" s="4">
        <v>1</v>
      </c>
      <c r="BQ24" s="39"/>
      <c r="BR24" s="39"/>
      <c r="BS24" s="39">
        <v>1</v>
      </c>
      <c r="BT24" s="4">
        <v>1</v>
      </c>
      <c r="BU24" s="4"/>
      <c r="BV24" s="4"/>
      <c r="BW24" s="38"/>
      <c r="BX24" s="38"/>
      <c r="BY24" s="38">
        <v>1</v>
      </c>
      <c r="BZ24" s="4"/>
      <c r="CA24" s="4"/>
      <c r="CB24" s="4">
        <v>1</v>
      </c>
      <c r="CC24" s="4"/>
      <c r="CD24" s="4"/>
      <c r="CE24" s="4">
        <v>1</v>
      </c>
      <c r="CF24" s="4">
        <v>1</v>
      </c>
      <c r="CG24" s="4"/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>
        <v>1</v>
      </c>
      <c r="CS24" s="4"/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>
        <v>1</v>
      </c>
      <c r="DE24" s="4"/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>
        <v>1</v>
      </c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</row>
    <row r="25" spans="1:209" ht="16.5" thickBot="1">
      <c r="A25" s="42">
        <v>11</v>
      </c>
      <c r="B25" s="44" t="s">
        <v>1139</v>
      </c>
      <c r="C25" s="38"/>
      <c r="D25" s="38"/>
      <c r="E25" s="38">
        <v>1</v>
      </c>
      <c r="F25" s="4"/>
      <c r="G25" s="4"/>
      <c r="H25" s="4">
        <v>1</v>
      </c>
      <c r="I25" s="39"/>
      <c r="J25" s="39">
        <v>1</v>
      </c>
      <c r="K25" s="39"/>
      <c r="L25" s="4"/>
      <c r="M25" s="4">
        <v>1</v>
      </c>
      <c r="N25" s="4"/>
      <c r="O25" s="38"/>
      <c r="P25" s="38"/>
      <c r="Q25" s="38">
        <v>1</v>
      </c>
      <c r="R25" s="4"/>
      <c r="S25" s="4"/>
      <c r="T25" s="4">
        <v>1</v>
      </c>
      <c r="U25" s="39"/>
      <c r="V25" s="39">
        <v>1</v>
      </c>
      <c r="W25" s="39"/>
      <c r="X25" s="4"/>
      <c r="Y25" s="4">
        <v>1</v>
      </c>
      <c r="Z25" s="4"/>
      <c r="AA25" s="38"/>
      <c r="AB25" s="38"/>
      <c r="AC25" s="38">
        <v>1</v>
      </c>
      <c r="AD25" s="4"/>
      <c r="AE25" s="4"/>
      <c r="AF25" s="4">
        <v>1</v>
      </c>
      <c r="AG25" s="39"/>
      <c r="AH25" s="39">
        <v>1</v>
      </c>
      <c r="AI25" s="39"/>
      <c r="AJ25" s="4"/>
      <c r="AK25" s="4">
        <v>1</v>
      </c>
      <c r="AL25" s="4"/>
      <c r="AM25" s="38"/>
      <c r="AN25" s="38"/>
      <c r="AO25" s="38">
        <v>1</v>
      </c>
      <c r="AP25" s="4"/>
      <c r="AQ25" s="4"/>
      <c r="AR25" s="4">
        <v>1</v>
      </c>
      <c r="AS25" s="39"/>
      <c r="AT25" s="39">
        <v>1</v>
      </c>
      <c r="AU25" s="39"/>
      <c r="AV25" s="4"/>
      <c r="AW25" s="4">
        <v>1</v>
      </c>
      <c r="AX25" s="4"/>
      <c r="AY25" s="38"/>
      <c r="AZ25" s="38"/>
      <c r="BA25" s="38">
        <v>1</v>
      </c>
      <c r="BB25" s="4"/>
      <c r="BC25" s="4"/>
      <c r="BD25" s="4">
        <v>1</v>
      </c>
      <c r="BE25" s="39"/>
      <c r="BF25" s="39">
        <v>1</v>
      </c>
      <c r="BG25" s="39"/>
      <c r="BH25" s="4"/>
      <c r="BI25" s="4">
        <v>1</v>
      </c>
      <c r="BJ25" s="4"/>
      <c r="BK25" s="38"/>
      <c r="BL25" s="38"/>
      <c r="BM25" s="38">
        <v>1</v>
      </c>
      <c r="BN25" s="4"/>
      <c r="BO25" s="4"/>
      <c r="BP25" s="4">
        <v>1</v>
      </c>
      <c r="BQ25" s="39"/>
      <c r="BR25" s="39">
        <v>1</v>
      </c>
      <c r="BS25" s="39"/>
      <c r="BT25" s="4"/>
      <c r="BU25" s="4">
        <v>1</v>
      </c>
      <c r="BV25" s="4"/>
      <c r="BW25" s="38"/>
      <c r="BX25" s="38"/>
      <c r="BY25" s="38">
        <v>1</v>
      </c>
      <c r="BZ25" s="4"/>
      <c r="CA25" s="4"/>
      <c r="CB25" s="4">
        <v>1</v>
      </c>
      <c r="CC25" s="4"/>
      <c r="CD25" s="4">
        <v>1</v>
      </c>
      <c r="CE25" s="4"/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>
        <v>1</v>
      </c>
      <c r="DC25" s="4"/>
      <c r="DD25" s="4"/>
      <c r="DE25" s="4">
        <v>1</v>
      </c>
      <c r="DF25" s="4"/>
      <c r="DG25" s="4"/>
      <c r="DH25" s="4"/>
      <c r="DI25" s="4">
        <v>1</v>
      </c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</row>
    <row r="26" spans="1:209" ht="16.5" thickBot="1">
      <c r="A26" s="42">
        <v>12</v>
      </c>
      <c r="B26" s="44" t="s">
        <v>1140</v>
      </c>
      <c r="C26" s="38"/>
      <c r="D26" s="38"/>
      <c r="E26" s="38">
        <v>1</v>
      </c>
      <c r="F26" s="4"/>
      <c r="G26" s="4"/>
      <c r="H26" s="4">
        <v>1</v>
      </c>
      <c r="I26" s="39"/>
      <c r="J26" s="39"/>
      <c r="K26" s="39">
        <v>1</v>
      </c>
      <c r="L26" s="4"/>
      <c r="M26" s="4"/>
      <c r="N26" s="4">
        <v>1</v>
      </c>
      <c r="O26" s="38"/>
      <c r="P26" s="38"/>
      <c r="Q26" s="38">
        <v>1</v>
      </c>
      <c r="R26" s="4"/>
      <c r="S26" s="4"/>
      <c r="T26" s="4">
        <v>1</v>
      </c>
      <c r="U26" s="39"/>
      <c r="V26" s="39"/>
      <c r="W26" s="39">
        <v>1</v>
      </c>
      <c r="X26" s="4"/>
      <c r="Y26" s="4"/>
      <c r="Z26" s="4">
        <v>1</v>
      </c>
      <c r="AA26" s="38"/>
      <c r="AB26" s="38"/>
      <c r="AC26" s="38">
        <v>1</v>
      </c>
      <c r="AD26" s="4"/>
      <c r="AE26" s="4"/>
      <c r="AF26" s="4">
        <v>1</v>
      </c>
      <c r="AG26" s="39"/>
      <c r="AH26" s="39"/>
      <c r="AI26" s="39">
        <v>1</v>
      </c>
      <c r="AJ26" s="4"/>
      <c r="AK26" s="4"/>
      <c r="AL26" s="4">
        <v>1</v>
      </c>
      <c r="AM26" s="38"/>
      <c r="AN26" s="38"/>
      <c r="AO26" s="38">
        <v>1</v>
      </c>
      <c r="AP26" s="4"/>
      <c r="AQ26" s="4"/>
      <c r="AR26" s="4">
        <v>1</v>
      </c>
      <c r="AS26" s="39"/>
      <c r="AT26" s="39"/>
      <c r="AU26" s="39">
        <v>1</v>
      </c>
      <c r="AV26" s="4"/>
      <c r="AW26" s="4"/>
      <c r="AX26" s="4">
        <v>1</v>
      </c>
      <c r="AY26" s="38"/>
      <c r="AZ26" s="38"/>
      <c r="BA26" s="38">
        <v>1</v>
      </c>
      <c r="BB26" s="4"/>
      <c r="BC26" s="4"/>
      <c r="BD26" s="4">
        <v>1</v>
      </c>
      <c r="BE26" s="39"/>
      <c r="BF26" s="39"/>
      <c r="BG26" s="39">
        <v>1</v>
      </c>
      <c r="BH26" s="4"/>
      <c r="BI26" s="4"/>
      <c r="BJ26" s="4">
        <v>1</v>
      </c>
      <c r="BK26" s="38"/>
      <c r="BL26" s="38"/>
      <c r="BM26" s="38">
        <v>1</v>
      </c>
      <c r="BN26" s="4"/>
      <c r="BO26" s="4"/>
      <c r="BP26" s="4">
        <v>1</v>
      </c>
      <c r="BQ26" s="39"/>
      <c r="BR26" s="39"/>
      <c r="BS26" s="39">
        <v>1</v>
      </c>
      <c r="BT26" s="4"/>
      <c r="BU26" s="4"/>
      <c r="BV26" s="4">
        <v>1</v>
      </c>
      <c r="BW26" s="38"/>
      <c r="BX26" s="38"/>
      <c r="BY26" s="38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</row>
    <row r="27" spans="1:209" ht="16.5" thickBot="1">
      <c r="A27" s="42">
        <v>13</v>
      </c>
      <c r="B27" s="44" t="s">
        <v>1141</v>
      </c>
      <c r="C27" s="38"/>
      <c r="D27" s="38">
        <v>1</v>
      </c>
      <c r="E27" s="38"/>
      <c r="F27" s="4"/>
      <c r="G27" s="4">
        <v>1</v>
      </c>
      <c r="H27" s="4"/>
      <c r="I27" s="39"/>
      <c r="J27" s="39"/>
      <c r="K27" s="39">
        <v>1</v>
      </c>
      <c r="L27" s="4"/>
      <c r="M27" s="4"/>
      <c r="N27" s="4">
        <v>1</v>
      </c>
      <c r="O27" s="38"/>
      <c r="P27" s="38">
        <v>1</v>
      </c>
      <c r="Q27" s="38"/>
      <c r="R27" s="4"/>
      <c r="S27" s="4">
        <v>1</v>
      </c>
      <c r="T27" s="4"/>
      <c r="U27" s="39"/>
      <c r="V27" s="39"/>
      <c r="W27" s="39">
        <v>1</v>
      </c>
      <c r="X27" s="4"/>
      <c r="Y27" s="4"/>
      <c r="Z27" s="4">
        <v>1</v>
      </c>
      <c r="AA27" s="38"/>
      <c r="AB27" s="38">
        <v>1</v>
      </c>
      <c r="AC27" s="38"/>
      <c r="AD27" s="4"/>
      <c r="AE27" s="4">
        <v>1</v>
      </c>
      <c r="AF27" s="4"/>
      <c r="AG27" s="39"/>
      <c r="AH27" s="39"/>
      <c r="AI27" s="39">
        <v>1</v>
      </c>
      <c r="AJ27" s="4"/>
      <c r="AK27" s="4"/>
      <c r="AL27" s="4">
        <v>1</v>
      </c>
      <c r="AM27" s="38"/>
      <c r="AN27" s="38">
        <v>1</v>
      </c>
      <c r="AO27" s="38"/>
      <c r="AP27" s="4"/>
      <c r="AQ27" s="4">
        <v>1</v>
      </c>
      <c r="AR27" s="4"/>
      <c r="AS27" s="39"/>
      <c r="AT27" s="39"/>
      <c r="AU27" s="39">
        <v>1</v>
      </c>
      <c r="AV27" s="4"/>
      <c r="AW27" s="4"/>
      <c r="AX27" s="4">
        <v>1</v>
      </c>
      <c r="AY27" s="38"/>
      <c r="AZ27" s="38">
        <v>1</v>
      </c>
      <c r="BA27" s="38"/>
      <c r="BB27" s="4"/>
      <c r="BC27" s="4">
        <v>1</v>
      </c>
      <c r="BD27" s="4"/>
      <c r="BE27" s="39"/>
      <c r="BF27" s="39"/>
      <c r="BG27" s="39">
        <v>1</v>
      </c>
      <c r="BH27" s="4"/>
      <c r="BI27" s="4"/>
      <c r="BJ27" s="4">
        <v>1</v>
      </c>
      <c r="BK27" s="38"/>
      <c r="BL27" s="38">
        <v>1</v>
      </c>
      <c r="BM27" s="38"/>
      <c r="BN27" s="4"/>
      <c r="BO27" s="4">
        <v>1</v>
      </c>
      <c r="BP27" s="4"/>
      <c r="BQ27" s="39"/>
      <c r="BR27" s="39"/>
      <c r="BS27" s="39">
        <v>1</v>
      </c>
      <c r="BT27" s="4"/>
      <c r="BU27" s="4"/>
      <c r="BV27" s="4">
        <v>1</v>
      </c>
      <c r="BW27" s="38"/>
      <c r="BX27" s="38">
        <v>1</v>
      </c>
      <c r="BY27" s="38"/>
      <c r="BZ27" s="4"/>
      <c r="CA27" s="4">
        <v>1</v>
      </c>
      <c r="CB27" s="4"/>
      <c r="CC27" s="4"/>
      <c r="CD27" s="4"/>
      <c r="CE27" s="4">
        <v>1</v>
      </c>
      <c r="CF27" s="4"/>
      <c r="CG27" s="4"/>
      <c r="CH27" s="4">
        <v>1</v>
      </c>
      <c r="CI27" s="4"/>
      <c r="CJ27" s="4">
        <v>1</v>
      </c>
      <c r="CK27" s="4"/>
      <c r="CL27" s="4"/>
      <c r="CM27" s="4">
        <v>1</v>
      </c>
      <c r="CN27" s="4"/>
      <c r="CO27" s="4"/>
      <c r="CP27" s="4"/>
      <c r="CQ27" s="4">
        <v>1</v>
      </c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/>
      <c r="DO27" s="4">
        <v>1</v>
      </c>
      <c r="DP27" s="4"/>
      <c r="DQ27" s="4"/>
      <c r="DR27" s="4">
        <v>1</v>
      </c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</row>
    <row r="28" spans="1:209" ht="16.5" thickBot="1">
      <c r="A28" s="42">
        <v>14</v>
      </c>
      <c r="B28" s="44" t="s">
        <v>1142</v>
      </c>
      <c r="C28" s="38"/>
      <c r="D28" s="38">
        <v>1</v>
      </c>
      <c r="E28" s="38"/>
      <c r="F28" s="4"/>
      <c r="G28" s="4"/>
      <c r="H28" s="4">
        <v>1</v>
      </c>
      <c r="I28" s="39">
        <v>1</v>
      </c>
      <c r="J28" s="39"/>
      <c r="K28" s="39"/>
      <c r="L28" s="4"/>
      <c r="M28" s="4"/>
      <c r="N28" s="4">
        <v>1</v>
      </c>
      <c r="O28" s="38"/>
      <c r="P28" s="38">
        <v>1</v>
      </c>
      <c r="Q28" s="38"/>
      <c r="R28" s="4"/>
      <c r="S28" s="4"/>
      <c r="T28" s="4">
        <v>1</v>
      </c>
      <c r="U28" s="39">
        <v>1</v>
      </c>
      <c r="V28" s="39"/>
      <c r="W28" s="39"/>
      <c r="X28" s="4"/>
      <c r="Y28" s="4"/>
      <c r="Z28" s="4">
        <v>1</v>
      </c>
      <c r="AA28" s="38"/>
      <c r="AB28" s="38">
        <v>1</v>
      </c>
      <c r="AC28" s="38"/>
      <c r="AD28" s="4"/>
      <c r="AE28" s="4"/>
      <c r="AF28" s="4">
        <v>1</v>
      </c>
      <c r="AG28" s="39">
        <v>1</v>
      </c>
      <c r="AH28" s="39"/>
      <c r="AI28" s="39"/>
      <c r="AJ28" s="4"/>
      <c r="AK28" s="4"/>
      <c r="AL28" s="4">
        <v>1</v>
      </c>
      <c r="AM28" s="38"/>
      <c r="AN28" s="38">
        <v>1</v>
      </c>
      <c r="AO28" s="38"/>
      <c r="AP28" s="4"/>
      <c r="AQ28" s="4"/>
      <c r="AR28" s="4">
        <v>1</v>
      </c>
      <c r="AS28" s="39">
        <v>1</v>
      </c>
      <c r="AT28" s="39"/>
      <c r="AU28" s="39"/>
      <c r="AV28" s="4"/>
      <c r="AW28" s="4"/>
      <c r="AX28" s="4">
        <v>1</v>
      </c>
      <c r="AY28" s="38"/>
      <c r="AZ28" s="38">
        <v>1</v>
      </c>
      <c r="BA28" s="38"/>
      <c r="BB28" s="4"/>
      <c r="BC28" s="4"/>
      <c r="BD28" s="4">
        <v>1</v>
      </c>
      <c r="BE28" s="39">
        <v>1</v>
      </c>
      <c r="BF28" s="39"/>
      <c r="BG28" s="39"/>
      <c r="BH28" s="4"/>
      <c r="BI28" s="4"/>
      <c r="BJ28" s="4">
        <v>1</v>
      </c>
      <c r="BK28" s="38"/>
      <c r="BL28" s="38">
        <v>1</v>
      </c>
      <c r="BM28" s="38"/>
      <c r="BN28" s="4"/>
      <c r="BO28" s="4"/>
      <c r="BP28" s="4">
        <v>1</v>
      </c>
      <c r="BQ28" s="39">
        <v>1</v>
      </c>
      <c r="BR28" s="39"/>
      <c r="BS28" s="39"/>
      <c r="BT28" s="4"/>
      <c r="BU28" s="4"/>
      <c r="BV28" s="4">
        <v>1</v>
      </c>
      <c r="BW28" s="38"/>
      <c r="BX28" s="38">
        <v>1</v>
      </c>
      <c r="BY28" s="38"/>
      <c r="BZ28" s="4"/>
      <c r="CA28" s="4"/>
      <c r="CB28" s="4">
        <v>1</v>
      </c>
      <c r="CC28" s="4">
        <v>1</v>
      </c>
      <c r="CD28" s="4"/>
      <c r="CE28" s="4"/>
      <c r="CF28" s="4"/>
      <c r="CG28" s="4"/>
      <c r="CH28" s="4">
        <v>1</v>
      </c>
      <c r="CI28" s="4"/>
      <c r="CJ28" s="4">
        <v>1</v>
      </c>
      <c r="CK28" s="4"/>
      <c r="CL28" s="4"/>
      <c r="CM28" s="4"/>
      <c r="CN28" s="4">
        <v>1</v>
      </c>
      <c r="CO28" s="4">
        <v>1</v>
      </c>
      <c r="CP28" s="4"/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>
        <v>1</v>
      </c>
      <c r="DB28" s="4"/>
      <c r="DC28" s="4"/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>
        <v>1</v>
      </c>
      <c r="DN28" s="4"/>
      <c r="DO28" s="4"/>
      <c r="DP28" s="4"/>
      <c r="DQ28" s="4"/>
      <c r="DR28" s="4">
        <v>1</v>
      </c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</row>
    <row r="29" spans="1:209" ht="30.75" thickBot="1">
      <c r="A29" s="42">
        <v>15</v>
      </c>
      <c r="B29" s="45" t="s">
        <v>1143</v>
      </c>
      <c r="C29" s="38"/>
      <c r="D29" s="38">
        <v>1</v>
      </c>
      <c r="E29" s="38"/>
      <c r="F29" s="4"/>
      <c r="G29" s="4"/>
      <c r="H29" s="4">
        <v>1</v>
      </c>
      <c r="I29" s="39"/>
      <c r="J29" s="39">
        <v>1</v>
      </c>
      <c r="K29" s="39"/>
      <c r="L29" s="4"/>
      <c r="M29" s="4"/>
      <c r="N29" s="4">
        <v>1</v>
      </c>
      <c r="O29" s="38"/>
      <c r="P29" s="38">
        <v>1</v>
      </c>
      <c r="Q29" s="38"/>
      <c r="R29" s="4"/>
      <c r="S29" s="4"/>
      <c r="T29" s="4">
        <v>1</v>
      </c>
      <c r="U29" s="39"/>
      <c r="V29" s="39">
        <v>1</v>
      </c>
      <c r="W29" s="39"/>
      <c r="X29" s="4"/>
      <c r="Y29" s="4"/>
      <c r="Z29" s="4">
        <v>1</v>
      </c>
      <c r="AA29" s="38"/>
      <c r="AB29" s="38">
        <v>1</v>
      </c>
      <c r="AC29" s="38"/>
      <c r="AD29" s="4"/>
      <c r="AE29" s="4"/>
      <c r="AF29" s="4">
        <v>1</v>
      </c>
      <c r="AG29" s="39"/>
      <c r="AH29" s="39">
        <v>1</v>
      </c>
      <c r="AI29" s="39"/>
      <c r="AJ29" s="4"/>
      <c r="AK29" s="4"/>
      <c r="AL29" s="4">
        <v>1</v>
      </c>
      <c r="AM29" s="38"/>
      <c r="AN29" s="38">
        <v>1</v>
      </c>
      <c r="AO29" s="38"/>
      <c r="AP29" s="4"/>
      <c r="AQ29" s="4"/>
      <c r="AR29" s="4">
        <v>1</v>
      </c>
      <c r="AS29" s="39"/>
      <c r="AT29" s="39">
        <v>1</v>
      </c>
      <c r="AU29" s="39"/>
      <c r="AV29" s="4"/>
      <c r="AW29" s="4"/>
      <c r="AX29" s="4">
        <v>1</v>
      </c>
      <c r="AY29" s="38"/>
      <c r="AZ29" s="38">
        <v>1</v>
      </c>
      <c r="BA29" s="38"/>
      <c r="BB29" s="4"/>
      <c r="BC29" s="4"/>
      <c r="BD29" s="4">
        <v>1</v>
      </c>
      <c r="BE29" s="39"/>
      <c r="BF29" s="39">
        <v>1</v>
      </c>
      <c r="BG29" s="39"/>
      <c r="BH29" s="4"/>
      <c r="BI29" s="4"/>
      <c r="BJ29" s="4">
        <v>1</v>
      </c>
      <c r="BK29" s="38"/>
      <c r="BL29" s="38">
        <v>1</v>
      </c>
      <c r="BM29" s="38"/>
      <c r="BN29" s="4"/>
      <c r="BO29" s="4"/>
      <c r="BP29" s="4">
        <v>1</v>
      </c>
      <c r="BQ29" s="39"/>
      <c r="BR29" s="39">
        <v>1</v>
      </c>
      <c r="BS29" s="39"/>
      <c r="BT29" s="4"/>
      <c r="BU29" s="4"/>
      <c r="BV29" s="4">
        <v>1</v>
      </c>
      <c r="BW29" s="38"/>
      <c r="BX29" s="38">
        <v>1</v>
      </c>
      <c r="BY29" s="38"/>
      <c r="BZ29" s="4"/>
      <c r="CA29" s="4"/>
      <c r="CB29" s="4">
        <v>1</v>
      </c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/>
      <c r="CS29" s="4"/>
      <c r="CT29" s="4">
        <v>1</v>
      </c>
      <c r="CU29" s="4"/>
      <c r="CV29" s="4">
        <v>1</v>
      </c>
      <c r="CW29" s="4"/>
      <c r="CX29" s="4"/>
      <c r="CY29" s="4"/>
      <c r="CZ29" s="4">
        <v>1</v>
      </c>
      <c r="DA29" s="4"/>
      <c r="DB29" s="4">
        <v>1</v>
      </c>
      <c r="DC29" s="4"/>
      <c r="DD29" s="4"/>
      <c r="DE29" s="4"/>
      <c r="DF29" s="4">
        <v>1</v>
      </c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/>
      <c r="DR29" s="4">
        <v>1</v>
      </c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</row>
    <row r="30" spans="1:209" ht="16.5" thickBot="1">
      <c r="A30" s="42">
        <v>16</v>
      </c>
      <c r="B30" s="45" t="s">
        <v>1144</v>
      </c>
      <c r="C30" s="38">
        <v>1</v>
      </c>
      <c r="D30" s="38"/>
      <c r="E30" s="38"/>
      <c r="F30" s="4"/>
      <c r="G30" s="4"/>
      <c r="H30" s="4">
        <v>1</v>
      </c>
      <c r="I30" s="39"/>
      <c r="J30" s="39"/>
      <c r="K30" s="39">
        <v>1</v>
      </c>
      <c r="L30" s="4">
        <v>1</v>
      </c>
      <c r="M30" s="4"/>
      <c r="N30" s="4"/>
      <c r="O30" s="38">
        <v>1</v>
      </c>
      <c r="P30" s="38"/>
      <c r="Q30" s="38"/>
      <c r="R30" s="4"/>
      <c r="S30" s="4"/>
      <c r="T30" s="4">
        <v>1</v>
      </c>
      <c r="U30" s="39"/>
      <c r="V30" s="39"/>
      <c r="W30" s="39">
        <v>1</v>
      </c>
      <c r="X30" s="4">
        <v>1</v>
      </c>
      <c r="Y30" s="4"/>
      <c r="Z30" s="4"/>
      <c r="AA30" s="38">
        <v>1</v>
      </c>
      <c r="AB30" s="38"/>
      <c r="AC30" s="38"/>
      <c r="AD30" s="4"/>
      <c r="AE30" s="4"/>
      <c r="AF30" s="4">
        <v>1</v>
      </c>
      <c r="AG30" s="39"/>
      <c r="AH30" s="39"/>
      <c r="AI30" s="39">
        <v>1</v>
      </c>
      <c r="AJ30" s="4">
        <v>1</v>
      </c>
      <c r="AK30" s="4"/>
      <c r="AL30" s="4"/>
      <c r="AM30" s="38">
        <v>1</v>
      </c>
      <c r="AN30" s="38"/>
      <c r="AO30" s="38"/>
      <c r="AP30" s="4"/>
      <c r="AQ30" s="4"/>
      <c r="AR30" s="4">
        <v>1</v>
      </c>
      <c r="AS30" s="39"/>
      <c r="AT30" s="39"/>
      <c r="AU30" s="39">
        <v>1</v>
      </c>
      <c r="AV30" s="4">
        <v>1</v>
      </c>
      <c r="AW30" s="4"/>
      <c r="AX30" s="4"/>
      <c r="AY30" s="38">
        <v>1</v>
      </c>
      <c r="AZ30" s="38"/>
      <c r="BA30" s="38"/>
      <c r="BB30" s="4"/>
      <c r="BC30" s="4"/>
      <c r="BD30" s="4">
        <v>1</v>
      </c>
      <c r="BE30" s="39"/>
      <c r="BF30" s="39"/>
      <c r="BG30" s="39">
        <v>1</v>
      </c>
      <c r="BH30" s="4">
        <v>1</v>
      </c>
      <c r="BI30" s="4"/>
      <c r="BJ30" s="4"/>
      <c r="BK30" s="38">
        <v>1</v>
      </c>
      <c r="BL30" s="38"/>
      <c r="BM30" s="38"/>
      <c r="BN30" s="4"/>
      <c r="BO30" s="4"/>
      <c r="BP30" s="4">
        <v>1</v>
      </c>
      <c r="BQ30" s="39"/>
      <c r="BR30" s="39"/>
      <c r="BS30" s="39">
        <v>1</v>
      </c>
      <c r="BT30" s="4">
        <v>1</v>
      </c>
      <c r="BU30" s="4"/>
      <c r="BV30" s="4"/>
      <c r="BW30" s="38">
        <v>1</v>
      </c>
      <c r="BX30" s="38"/>
      <c r="BY30" s="38"/>
      <c r="BZ30" s="4"/>
      <c r="CA30" s="4"/>
      <c r="CB30" s="4">
        <v>1</v>
      </c>
      <c r="CC30" s="4"/>
      <c r="CD30" s="4"/>
      <c r="CE30" s="4">
        <v>1</v>
      </c>
      <c r="CF30" s="4">
        <v>1</v>
      </c>
      <c r="CG30" s="4"/>
      <c r="CH30" s="4"/>
      <c r="CI30" s="4">
        <v>1</v>
      </c>
      <c r="CJ30" s="4"/>
      <c r="CK30" s="4"/>
      <c r="CL30" s="4"/>
      <c r="CM30" s="4"/>
      <c r="CN30" s="4">
        <v>1</v>
      </c>
      <c r="CO30" s="4"/>
      <c r="CP30" s="4"/>
      <c r="CQ30" s="4">
        <v>1</v>
      </c>
      <c r="CR30" s="4">
        <v>1</v>
      </c>
      <c r="CS30" s="4"/>
      <c r="CT30" s="4"/>
      <c r="CU30" s="4">
        <v>1</v>
      </c>
      <c r="CV30" s="4"/>
      <c r="CW30" s="4"/>
      <c r="CX30" s="4"/>
      <c r="CY30" s="4"/>
      <c r="CZ30" s="4">
        <v>1</v>
      </c>
      <c r="DA30" s="4"/>
      <c r="DB30" s="4"/>
      <c r="DC30" s="4">
        <v>1</v>
      </c>
      <c r="DD30" s="4">
        <v>1</v>
      </c>
      <c r="DE30" s="4"/>
      <c r="DF30" s="4"/>
      <c r="DG30" s="4">
        <v>1</v>
      </c>
      <c r="DH30" s="4"/>
      <c r="DI30" s="4"/>
      <c r="DJ30" s="4"/>
      <c r="DK30" s="4"/>
      <c r="DL30" s="4">
        <v>1</v>
      </c>
      <c r="DM30" s="4"/>
      <c r="DN30" s="4"/>
      <c r="DO30" s="4">
        <v>1</v>
      </c>
      <c r="DP30" s="4">
        <v>1</v>
      </c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</row>
    <row r="31" spans="1:209" ht="16.5" thickBot="1">
      <c r="A31" s="42">
        <v>17</v>
      </c>
      <c r="B31" s="45" t="s">
        <v>1145</v>
      </c>
      <c r="C31" s="38"/>
      <c r="D31" s="38"/>
      <c r="E31" s="38">
        <v>1</v>
      </c>
      <c r="F31" s="4">
        <v>1</v>
      </c>
      <c r="G31" s="4"/>
      <c r="H31" s="4"/>
      <c r="I31" s="39">
        <v>1</v>
      </c>
      <c r="J31" s="39"/>
      <c r="K31" s="39"/>
      <c r="L31" s="4">
        <v>1</v>
      </c>
      <c r="M31" s="4"/>
      <c r="N31" s="4"/>
      <c r="O31" s="38"/>
      <c r="P31" s="38"/>
      <c r="Q31" s="38">
        <v>1</v>
      </c>
      <c r="R31" s="4">
        <v>1</v>
      </c>
      <c r="S31" s="4"/>
      <c r="T31" s="4"/>
      <c r="U31" s="39">
        <v>1</v>
      </c>
      <c r="V31" s="39"/>
      <c r="W31" s="39"/>
      <c r="X31" s="4">
        <v>1</v>
      </c>
      <c r="Y31" s="4"/>
      <c r="Z31" s="4"/>
      <c r="AA31" s="38"/>
      <c r="AB31" s="38"/>
      <c r="AC31" s="38">
        <v>1</v>
      </c>
      <c r="AD31" s="4">
        <v>1</v>
      </c>
      <c r="AE31" s="4"/>
      <c r="AF31" s="4"/>
      <c r="AG31" s="39">
        <v>1</v>
      </c>
      <c r="AH31" s="39"/>
      <c r="AI31" s="39"/>
      <c r="AJ31" s="4">
        <v>1</v>
      </c>
      <c r="AK31" s="4"/>
      <c r="AL31" s="4"/>
      <c r="AM31" s="38"/>
      <c r="AN31" s="38"/>
      <c r="AO31" s="38">
        <v>1</v>
      </c>
      <c r="AP31" s="4">
        <v>1</v>
      </c>
      <c r="AQ31" s="4"/>
      <c r="AR31" s="4"/>
      <c r="AS31" s="39">
        <v>1</v>
      </c>
      <c r="AT31" s="39"/>
      <c r="AU31" s="39"/>
      <c r="AV31" s="4">
        <v>1</v>
      </c>
      <c r="AW31" s="4"/>
      <c r="AX31" s="4"/>
      <c r="AY31" s="38"/>
      <c r="AZ31" s="38"/>
      <c r="BA31" s="38">
        <v>1</v>
      </c>
      <c r="BB31" s="4">
        <v>1</v>
      </c>
      <c r="BC31" s="4"/>
      <c r="BD31" s="4"/>
      <c r="BE31" s="39">
        <v>1</v>
      </c>
      <c r="BF31" s="39"/>
      <c r="BG31" s="39"/>
      <c r="BH31" s="4">
        <v>1</v>
      </c>
      <c r="BI31" s="4"/>
      <c r="BJ31" s="4"/>
      <c r="BK31" s="38"/>
      <c r="BL31" s="38"/>
      <c r="BM31" s="38">
        <v>1</v>
      </c>
      <c r="BN31" s="4">
        <v>1</v>
      </c>
      <c r="BO31" s="4"/>
      <c r="BP31" s="4"/>
      <c r="BQ31" s="39">
        <v>1</v>
      </c>
      <c r="BR31" s="39"/>
      <c r="BS31" s="39"/>
      <c r="BT31" s="4">
        <v>1</v>
      </c>
      <c r="BU31" s="4"/>
      <c r="BV31" s="4"/>
      <c r="BW31" s="38"/>
      <c r="BX31" s="38"/>
      <c r="BY31" s="38">
        <v>1</v>
      </c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/>
      <c r="CK31" s="4">
        <v>1</v>
      </c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/>
      <c r="CW31" s="4">
        <v>1</v>
      </c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/>
      <c r="DI31" s="4">
        <v>1</v>
      </c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</row>
    <row r="32" spans="1:209" ht="16.5" thickBot="1">
      <c r="A32" s="42">
        <v>18</v>
      </c>
      <c r="B32" s="41" t="s">
        <v>1146</v>
      </c>
      <c r="C32" s="38"/>
      <c r="D32" s="38"/>
      <c r="E32" s="38">
        <v>1</v>
      </c>
      <c r="F32" s="4">
        <v>1</v>
      </c>
      <c r="G32" s="4"/>
      <c r="H32" s="4"/>
      <c r="I32" s="39"/>
      <c r="J32" s="39"/>
      <c r="K32" s="39">
        <v>1</v>
      </c>
      <c r="L32" s="4"/>
      <c r="M32" s="4"/>
      <c r="N32" s="4">
        <v>1</v>
      </c>
      <c r="O32" s="38"/>
      <c r="P32" s="38"/>
      <c r="Q32" s="38">
        <v>1</v>
      </c>
      <c r="R32" s="4">
        <v>1</v>
      </c>
      <c r="S32" s="4"/>
      <c r="T32" s="4"/>
      <c r="U32" s="39"/>
      <c r="V32" s="39"/>
      <c r="W32" s="39">
        <v>1</v>
      </c>
      <c r="X32" s="4"/>
      <c r="Y32" s="4"/>
      <c r="Z32" s="4">
        <v>1</v>
      </c>
      <c r="AA32" s="38"/>
      <c r="AB32" s="38"/>
      <c r="AC32" s="38">
        <v>1</v>
      </c>
      <c r="AD32" s="4">
        <v>1</v>
      </c>
      <c r="AE32" s="4"/>
      <c r="AF32" s="4"/>
      <c r="AG32" s="39"/>
      <c r="AH32" s="39"/>
      <c r="AI32" s="39">
        <v>1</v>
      </c>
      <c r="AJ32" s="4"/>
      <c r="AK32" s="4"/>
      <c r="AL32" s="4">
        <v>1</v>
      </c>
      <c r="AM32" s="38"/>
      <c r="AN32" s="38"/>
      <c r="AO32" s="38">
        <v>1</v>
      </c>
      <c r="AP32" s="4">
        <v>1</v>
      </c>
      <c r="AQ32" s="4"/>
      <c r="AR32" s="4"/>
      <c r="AS32" s="39"/>
      <c r="AT32" s="39"/>
      <c r="AU32" s="39">
        <v>1</v>
      </c>
      <c r="AV32" s="4"/>
      <c r="AW32" s="4"/>
      <c r="AX32" s="4">
        <v>1</v>
      </c>
      <c r="AY32" s="38"/>
      <c r="AZ32" s="38"/>
      <c r="BA32" s="38">
        <v>1</v>
      </c>
      <c r="BB32" s="4">
        <v>1</v>
      </c>
      <c r="BC32" s="4"/>
      <c r="BD32" s="4"/>
      <c r="BE32" s="39"/>
      <c r="BF32" s="39"/>
      <c r="BG32" s="39">
        <v>1</v>
      </c>
      <c r="BH32" s="4"/>
      <c r="BI32" s="4"/>
      <c r="BJ32" s="4">
        <v>1</v>
      </c>
      <c r="BK32" s="38"/>
      <c r="BL32" s="38"/>
      <c r="BM32" s="38">
        <v>1</v>
      </c>
      <c r="BN32" s="4">
        <v>1</v>
      </c>
      <c r="BO32" s="4"/>
      <c r="BP32" s="4"/>
      <c r="BQ32" s="39"/>
      <c r="BR32" s="39"/>
      <c r="BS32" s="39">
        <v>1</v>
      </c>
      <c r="BT32" s="4"/>
      <c r="BU32" s="4"/>
      <c r="BV32" s="4">
        <v>1</v>
      </c>
      <c r="BW32" s="38"/>
      <c r="BX32" s="38"/>
      <c r="BY32" s="38">
        <v>1</v>
      </c>
      <c r="BZ32" s="4">
        <v>1</v>
      </c>
      <c r="CA32" s="4"/>
      <c r="CB32" s="4"/>
      <c r="CC32" s="4"/>
      <c r="CD32" s="4"/>
      <c r="CE32" s="4">
        <v>1</v>
      </c>
      <c r="CF32" s="4"/>
      <c r="CG32" s="4"/>
      <c r="CH32" s="4">
        <v>1</v>
      </c>
      <c r="CI32" s="4"/>
      <c r="CJ32" s="4"/>
      <c r="CK32" s="4">
        <v>1</v>
      </c>
      <c r="CL32" s="4">
        <v>1</v>
      </c>
      <c r="CM32" s="4"/>
      <c r="CN32" s="4"/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>
        <v>1</v>
      </c>
      <c r="CY32" s="4"/>
      <c r="CZ32" s="4"/>
      <c r="DA32" s="4"/>
      <c r="DB32" s="4"/>
      <c r="DC32" s="4">
        <v>1</v>
      </c>
      <c r="DD32" s="4"/>
      <c r="DE32" s="4"/>
      <c r="DF32" s="4">
        <v>1</v>
      </c>
      <c r="DG32" s="4"/>
      <c r="DH32" s="4"/>
      <c r="DI32" s="4">
        <v>1</v>
      </c>
      <c r="DJ32" s="4">
        <v>1</v>
      </c>
      <c r="DK32" s="4"/>
      <c r="DL32" s="4"/>
      <c r="DM32" s="4"/>
      <c r="DN32" s="4"/>
      <c r="DO32" s="4">
        <v>1</v>
      </c>
      <c r="DP32" s="4"/>
      <c r="DQ32" s="4"/>
      <c r="DR32" s="4">
        <v>1</v>
      </c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</row>
    <row r="33" spans="1:209" ht="16.5" thickBot="1">
      <c r="A33" s="42">
        <v>19</v>
      </c>
      <c r="B33" s="41" t="s">
        <v>1147</v>
      </c>
      <c r="C33" s="38">
        <v>1</v>
      </c>
      <c r="D33" s="38"/>
      <c r="E33" s="38"/>
      <c r="F33" s="4"/>
      <c r="G33" s="4">
        <v>1</v>
      </c>
      <c r="H33" s="4"/>
      <c r="I33" s="39"/>
      <c r="J33" s="39">
        <v>1</v>
      </c>
      <c r="K33" s="39"/>
      <c r="L33" s="4"/>
      <c r="M33" s="4"/>
      <c r="N33" s="4">
        <v>1</v>
      </c>
      <c r="O33" s="38">
        <v>1</v>
      </c>
      <c r="P33" s="38"/>
      <c r="Q33" s="38"/>
      <c r="R33" s="4"/>
      <c r="S33" s="4">
        <v>1</v>
      </c>
      <c r="T33" s="4"/>
      <c r="U33" s="39"/>
      <c r="V33" s="39">
        <v>1</v>
      </c>
      <c r="W33" s="39"/>
      <c r="X33" s="4"/>
      <c r="Y33" s="4"/>
      <c r="Z33" s="4">
        <v>1</v>
      </c>
      <c r="AA33" s="38">
        <v>1</v>
      </c>
      <c r="AB33" s="38"/>
      <c r="AC33" s="38"/>
      <c r="AD33" s="4"/>
      <c r="AE33" s="4">
        <v>1</v>
      </c>
      <c r="AF33" s="4"/>
      <c r="AG33" s="39"/>
      <c r="AH33" s="39">
        <v>1</v>
      </c>
      <c r="AI33" s="39"/>
      <c r="AJ33" s="4"/>
      <c r="AK33" s="4"/>
      <c r="AL33" s="4">
        <v>1</v>
      </c>
      <c r="AM33" s="38">
        <v>1</v>
      </c>
      <c r="AN33" s="38"/>
      <c r="AO33" s="38"/>
      <c r="AP33" s="4"/>
      <c r="AQ33" s="4">
        <v>1</v>
      </c>
      <c r="AR33" s="4"/>
      <c r="AS33" s="39"/>
      <c r="AT33" s="39">
        <v>1</v>
      </c>
      <c r="AU33" s="39"/>
      <c r="AV33" s="4"/>
      <c r="AW33" s="4"/>
      <c r="AX33" s="4">
        <v>1</v>
      </c>
      <c r="AY33" s="38">
        <v>1</v>
      </c>
      <c r="AZ33" s="38"/>
      <c r="BA33" s="38"/>
      <c r="BB33" s="4"/>
      <c r="BC33" s="4">
        <v>1</v>
      </c>
      <c r="BD33" s="4"/>
      <c r="BE33" s="39"/>
      <c r="BF33" s="39">
        <v>1</v>
      </c>
      <c r="BG33" s="39"/>
      <c r="BH33" s="4"/>
      <c r="BI33" s="4"/>
      <c r="BJ33" s="4">
        <v>1</v>
      </c>
      <c r="BK33" s="38">
        <v>1</v>
      </c>
      <c r="BL33" s="38"/>
      <c r="BM33" s="38"/>
      <c r="BN33" s="4"/>
      <c r="BO33" s="4">
        <v>1</v>
      </c>
      <c r="BP33" s="4"/>
      <c r="BQ33" s="39"/>
      <c r="BR33" s="39">
        <v>1</v>
      </c>
      <c r="BS33" s="39"/>
      <c r="BT33" s="4"/>
      <c r="BU33" s="4"/>
      <c r="BV33" s="4">
        <v>1</v>
      </c>
      <c r="BW33" s="38">
        <v>1</v>
      </c>
      <c r="BX33" s="38"/>
      <c r="BY33" s="38"/>
      <c r="BZ33" s="4"/>
      <c r="CA33" s="4">
        <v>1</v>
      </c>
      <c r="CB33" s="4"/>
      <c r="CC33" s="4"/>
      <c r="CD33" s="4">
        <v>1</v>
      </c>
      <c r="CE33" s="4"/>
      <c r="CF33" s="4"/>
      <c r="CG33" s="4"/>
      <c r="CH33" s="4">
        <v>1</v>
      </c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/>
      <c r="CT33" s="4">
        <v>1</v>
      </c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/>
      <c r="DF33" s="4">
        <v>1</v>
      </c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/>
      <c r="DR33" s="4">
        <v>1</v>
      </c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</row>
    <row r="34" spans="1:209">
      <c r="A34" s="52" t="s">
        <v>268</v>
      </c>
      <c r="B34" s="53"/>
      <c r="C34" s="26">
        <f t="shared" ref="C34:AH34" si="0">SUM(C15:C33)</f>
        <v>4</v>
      </c>
      <c r="D34" s="26">
        <f t="shared" si="0"/>
        <v>7</v>
      </c>
      <c r="E34" s="26">
        <f t="shared" si="0"/>
        <v>8</v>
      </c>
      <c r="F34" s="26">
        <f t="shared" si="0"/>
        <v>4</v>
      </c>
      <c r="G34" s="26">
        <f t="shared" si="0"/>
        <v>7</v>
      </c>
      <c r="H34" s="26">
        <f t="shared" si="0"/>
        <v>8</v>
      </c>
      <c r="I34" s="26">
        <f t="shared" si="0"/>
        <v>4</v>
      </c>
      <c r="J34" s="26">
        <f t="shared" si="0"/>
        <v>6</v>
      </c>
      <c r="K34" s="26">
        <f t="shared" si="0"/>
        <v>9</v>
      </c>
      <c r="L34" s="26">
        <f t="shared" si="0"/>
        <v>3</v>
      </c>
      <c r="M34" s="26">
        <f t="shared" si="0"/>
        <v>6</v>
      </c>
      <c r="N34" s="26">
        <f t="shared" si="0"/>
        <v>10</v>
      </c>
      <c r="O34" s="26">
        <f t="shared" si="0"/>
        <v>4</v>
      </c>
      <c r="P34" s="26">
        <f t="shared" si="0"/>
        <v>7</v>
      </c>
      <c r="Q34" s="26">
        <f t="shared" si="0"/>
        <v>8</v>
      </c>
      <c r="R34" s="26">
        <f t="shared" si="0"/>
        <v>4</v>
      </c>
      <c r="S34" s="26">
        <f t="shared" si="0"/>
        <v>7</v>
      </c>
      <c r="T34" s="26">
        <f t="shared" si="0"/>
        <v>8</v>
      </c>
      <c r="U34" s="26">
        <f t="shared" si="0"/>
        <v>4</v>
      </c>
      <c r="V34" s="26">
        <f t="shared" si="0"/>
        <v>6</v>
      </c>
      <c r="W34" s="26">
        <f t="shared" si="0"/>
        <v>9</v>
      </c>
      <c r="X34" s="26">
        <f t="shared" si="0"/>
        <v>3</v>
      </c>
      <c r="Y34" s="26">
        <f t="shared" si="0"/>
        <v>6</v>
      </c>
      <c r="Z34" s="26">
        <f t="shared" si="0"/>
        <v>10</v>
      </c>
      <c r="AA34" s="26">
        <f t="shared" si="0"/>
        <v>4</v>
      </c>
      <c r="AB34" s="26">
        <f t="shared" si="0"/>
        <v>7</v>
      </c>
      <c r="AC34" s="26">
        <f t="shared" si="0"/>
        <v>8</v>
      </c>
      <c r="AD34" s="26">
        <f t="shared" si="0"/>
        <v>4</v>
      </c>
      <c r="AE34" s="26">
        <f t="shared" si="0"/>
        <v>7</v>
      </c>
      <c r="AF34" s="26">
        <f t="shared" si="0"/>
        <v>8</v>
      </c>
      <c r="AG34" s="26">
        <f t="shared" si="0"/>
        <v>4</v>
      </c>
      <c r="AH34" s="26">
        <f t="shared" si="0"/>
        <v>6</v>
      </c>
      <c r="AI34" s="26">
        <f t="shared" ref="AI34:BN34" si="1">SUM(AI15:AI33)</f>
        <v>9</v>
      </c>
      <c r="AJ34" s="26">
        <f t="shared" si="1"/>
        <v>3</v>
      </c>
      <c r="AK34" s="26">
        <f t="shared" si="1"/>
        <v>6</v>
      </c>
      <c r="AL34" s="26">
        <f t="shared" si="1"/>
        <v>10</v>
      </c>
      <c r="AM34" s="26">
        <f t="shared" si="1"/>
        <v>4</v>
      </c>
      <c r="AN34" s="26">
        <f t="shared" si="1"/>
        <v>7</v>
      </c>
      <c r="AO34" s="26">
        <f t="shared" si="1"/>
        <v>8</v>
      </c>
      <c r="AP34" s="26">
        <f t="shared" si="1"/>
        <v>4</v>
      </c>
      <c r="AQ34" s="26">
        <f t="shared" si="1"/>
        <v>7</v>
      </c>
      <c r="AR34" s="26">
        <f t="shared" si="1"/>
        <v>8</v>
      </c>
      <c r="AS34" s="26">
        <f t="shared" si="1"/>
        <v>4</v>
      </c>
      <c r="AT34" s="26">
        <f t="shared" si="1"/>
        <v>6</v>
      </c>
      <c r="AU34" s="26">
        <f t="shared" si="1"/>
        <v>9</v>
      </c>
      <c r="AV34" s="26">
        <f t="shared" si="1"/>
        <v>3</v>
      </c>
      <c r="AW34" s="26">
        <f t="shared" si="1"/>
        <v>6</v>
      </c>
      <c r="AX34" s="26">
        <f t="shared" si="1"/>
        <v>10</v>
      </c>
      <c r="AY34" s="26">
        <f t="shared" si="1"/>
        <v>4</v>
      </c>
      <c r="AZ34" s="26">
        <f t="shared" si="1"/>
        <v>7</v>
      </c>
      <c r="BA34" s="26">
        <f t="shared" si="1"/>
        <v>8</v>
      </c>
      <c r="BB34" s="26">
        <f t="shared" si="1"/>
        <v>4</v>
      </c>
      <c r="BC34" s="26">
        <f t="shared" si="1"/>
        <v>7</v>
      </c>
      <c r="BD34" s="26">
        <f t="shared" si="1"/>
        <v>8</v>
      </c>
      <c r="BE34" s="26">
        <f t="shared" si="1"/>
        <v>4</v>
      </c>
      <c r="BF34" s="26">
        <f t="shared" si="1"/>
        <v>6</v>
      </c>
      <c r="BG34" s="26">
        <f t="shared" si="1"/>
        <v>9</v>
      </c>
      <c r="BH34" s="26">
        <f t="shared" si="1"/>
        <v>3</v>
      </c>
      <c r="BI34" s="26">
        <f t="shared" si="1"/>
        <v>6</v>
      </c>
      <c r="BJ34" s="26">
        <f t="shared" si="1"/>
        <v>10</v>
      </c>
      <c r="BK34" s="26">
        <f t="shared" si="1"/>
        <v>4</v>
      </c>
      <c r="BL34" s="26">
        <f t="shared" si="1"/>
        <v>7</v>
      </c>
      <c r="BM34" s="26">
        <f t="shared" si="1"/>
        <v>8</v>
      </c>
      <c r="BN34" s="26">
        <f t="shared" si="1"/>
        <v>4</v>
      </c>
      <c r="BO34" s="26">
        <f t="shared" ref="BO34:CT34" si="2">SUM(BO15:BO33)</f>
        <v>7</v>
      </c>
      <c r="BP34" s="26">
        <f t="shared" si="2"/>
        <v>8</v>
      </c>
      <c r="BQ34" s="26">
        <f t="shared" si="2"/>
        <v>4</v>
      </c>
      <c r="BR34" s="26">
        <f t="shared" si="2"/>
        <v>6</v>
      </c>
      <c r="BS34" s="26">
        <f t="shared" si="2"/>
        <v>9</v>
      </c>
      <c r="BT34" s="26">
        <f t="shared" si="2"/>
        <v>3</v>
      </c>
      <c r="BU34" s="26">
        <f t="shared" si="2"/>
        <v>6</v>
      </c>
      <c r="BV34" s="26">
        <f t="shared" si="2"/>
        <v>10</v>
      </c>
      <c r="BW34" s="26">
        <f t="shared" si="2"/>
        <v>4</v>
      </c>
      <c r="BX34" s="26">
        <f t="shared" si="2"/>
        <v>7</v>
      </c>
      <c r="BY34" s="26">
        <f t="shared" si="2"/>
        <v>8</v>
      </c>
      <c r="BZ34" s="26">
        <f t="shared" si="2"/>
        <v>4</v>
      </c>
      <c r="CA34" s="26">
        <f t="shared" si="2"/>
        <v>7</v>
      </c>
      <c r="CB34" s="26">
        <f t="shared" si="2"/>
        <v>8</v>
      </c>
      <c r="CC34" s="26">
        <f t="shared" si="2"/>
        <v>4</v>
      </c>
      <c r="CD34" s="26">
        <f t="shared" si="2"/>
        <v>6</v>
      </c>
      <c r="CE34" s="26">
        <f t="shared" si="2"/>
        <v>9</v>
      </c>
      <c r="CF34" s="26">
        <f t="shared" si="2"/>
        <v>3</v>
      </c>
      <c r="CG34" s="26">
        <f t="shared" si="2"/>
        <v>6</v>
      </c>
      <c r="CH34" s="26">
        <f t="shared" si="2"/>
        <v>10</v>
      </c>
      <c r="CI34" s="26">
        <f t="shared" si="2"/>
        <v>4</v>
      </c>
      <c r="CJ34" s="26">
        <f t="shared" si="2"/>
        <v>7</v>
      </c>
      <c r="CK34" s="26">
        <f t="shared" si="2"/>
        <v>8</v>
      </c>
      <c r="CL34" s="26">
        <f t="shared" si="2"/>
        <v>4</v>
      </c>
      <c r="CM34" s="26">
        <f t="shared" si="2"/>
        <v>7</v>
      </c>
      <c r="CN34" s="26">
        <f t="shared" si="2"/>
        <v>8</v>
      </c>
      <c r="CO34" s="26">
        <f t="shared" si="2"/>
        <v>4</v>
      </c>
      <c r="CP34" s="26">
        <f t="shared" si="2"/>
        <v>6</v>
      </c>
      <c r="CQ34" s="26">
        <f t="shared" si="2"/>
        <v>9</v>
      </c>
      <c r="CR34" s="26">
        <f t="shared" si="2"/>
        <v>3</v>
      </c>
      <c r="CS34" s="26">
        <f t="shared" si="2"/>
        <v>6</v>
      </c>
      <c r="CT34" s="26">
        <f t="shared" si="2"/>
        <v>10</v>
      </c>
      <c r="CU34" s="26">
        <f t="shared" ref="CU34:DR34" si="3">SUM(CU15:CU33)</f>
        <v>4</v>
      </c>
      <c r="CV34" s="26">
        <f t="shared" si="3"/>
        <v>7</v>
      </c>
      <c r="CW34" s="26">
        <f t="shared" si="3"/>
        <v>8</v>
      </c>
      <c r="CX34" s="26">
        <f t="shared" si="3"/>
        <v>4</v>
      </c>
      <c r="CY34" s="26">
        <f t="shared" si="3"/>
        <v>7</v>
      </c>
      <c r="CZ34" s="26">
        <f t="shared" si="3"/>
        <v>8</v>
      </c>
      <c r="DA34" s="26">
        <f t="shared" si="3"/>
        <v>4</v>
      </c>
      <c r="DB34" s="26">
        <f t="shared" si="3"/>
        <v>6</v>
      </c>
      <c r="DC34" s="26">
        <f t="shared" si="3"/>
        <v>9</v>
      </c>
      <c r="DD34" s="26">
        <f t="shared" si="3"/>
        <v>3</v>
      </c>
      <c r="DE34" s="26">
        <f t="shared" si="3"/>
        <v>6</v>
      </c>
      <c r="DF34" s="26">
        <f t="shared" si="3"/>
        <v>10</v>
      </c>
      <c r="DG34" s="26">
        <f t="shared" si="3"/>
        <v>4</v>
      </c>
      <c r="DH34" s="26">
        <f t="shared" si="3"/>
        <v>7</v>
      </c>
      <c r="DI34" s="26">
        <f t="shared" si="3"/>
        <v>8</v>
      </c>
      <c r="DJ34" s="26">
        <f t="shared" si="3"/>
        <v>4</v>
      </c>
      <c r="DK34" s="26">
        <f t="shared" si="3"/>
        <v>7</v>
      </c>
      <c r="DL34" s="26">
        <f t="shared" si="3"/>
        <v>8</v>
      </c>
      <c r="DM34" s="26">
        <f t="shared" si="3"/>
        <v>4</v>
      </c>
      <c r="DN34" s="26">
        <f t="shared" si="3"/>
        <v>6</v>
      </c>
      <c r="DO34" s="26">
        <f t="shared" si="3"/>
        <v>9</v>
      </c>
      <c r="DP34" s="26">
        <f t="shared" si="3"/>
        <v>3</v>
      </c>
      <c r="DQ34" s="26">
        <f t="shared" si="3"/>
        <v>6</v>
      </c>
      <c r="DR34" s="26">
        <f t="shared" si="3"/>
        <v>10</v>
      </c>
    </row>
    <row r="35" spans="1:209" ht="37.5" customHeight="1">
      <c r="A35" s="54" t="s">
        <v>682</v>
      </c>
      <c r="B35" s="55"/>
      <c r="C35" s="30">
        <f>C34/19%</f>
        <v>21.05263157894737</v>
      </c>
      <c r="D35" s="30">
        <f t="shared" ref="D35:BO35" si="4">D34/19%</f>
        <v>36.842105263157897</v>
      </c>
      <c r="E35" s="30">
        <f t="shared" si="4"/>
        <v>42.10526315789474</v>
      </c>
      <c r="F35" s="30">
        <f t="shared" si="4"/>
        <v>21.05263157894737</v>
      </c>
      <c r="G35" s="30">
        <f t="shared" si="4"/>
        <v>36.842105263157897</v>
      </c>
      <c r="H35" s="30">
        <f t="shared" si="4"/>
        <v>42.10526315789474</v>
      </c>
      <c r="I35" s="30">
        <f t="shared" si="4"/>
        <v>21.05263157894737</v>
      </c>
      <c r="J35" s="30">
        <f t="shared" si="4"/>
        <v>31.578947368421051</v>
      </c>
      <c r="K35" s="30">
        <f t="shared" si="4"/>
        <v>47.368421052631575</v>
      </c>
      <c r="L35" s="30">
        <f t="shared" si="4"/>
        <v>15.789473684210526</v>
      </c>
      <c r="M35" s="30">
        <f t="shared" si="4"/>
        <v>31.578947368421051</v>
      </c>
      <c r="N35" s="30">
        <f t="shared" si="4"/>
        <v>52.631578947368418</v>
      </c>
      <c r="O35" s="30">
        <f t="shared" si="4"/>
        <v>21.05263157894737</v>
      </c>
      <c r="P35" s="30">
        <f t="shared" si="4"/>
        <v>36.842105263157897</v>
      </c>
      <c r="Q35" s="30">
        <f t="shared" si="4"/>
        <v>42.10526315789474</v>
      </c>
      <c r="R35" s="30">
        <f t="shared" si="4"/>
        <v>21.05263157894737</v>
      </c>
      <c r="S35" s="30">
        <f t="shared" si="4"/>
        <v>36.842105263157897</v>
      </c>
      <c r="T35" s="30">
        <f t="shared" si="4"/>
        <v>42.10526315789474</v>
      </c>
      <c r="U35" s="30">
        <f t="shared" si="4"/>
        <v>21.05263157894737</v>
      </c>
      <c r="V35" s="30">
        <f t="shared" si="4"/>
        <v>31.578947368421051</v>
      </c>
      <c r="W35" s="30">
        <f t="shared" si="4"/>
        <v>47.368421052631575</v>
      </c>
      <c r="X35" s="30">
        <f t="shared" si="4"/>
        <v>15.789473684210526</v>
      </c>
      <c r="Y35" s="30">
        <f t="shared" si="4"/>
        <v>31.578947368421051</v>
      </c>
      <c r="Z35" s="30">
        <f t="shared" si="4"/>
        <v>52.631578947368418</v>
      </c>
      <c r="AA35" s="30">
        <f t="shared" si="4"/>
        <v>21.05263157894737</v>
      </c>
      <c r="AB35" s="30">
        <f t="shared" si="4"/>
        <v>36.842105263157897</v>
      </c>
      <c r="AC35" s="30">
        <f t="shared" si="4"/>
        <v>42.10526315789474</v>
      </c>
      <c r="AD35" s="30">
        <f t="shared" si="4"/>
        <v>21.05263157894737</v>
      </c>
      <c r="AE35" s="30">
        <f t="shared" si="4"/>
        <v>36.842105263157897</v>
      </c>
      <c r="AF35" s="30">
        <f t="shared" si="4"/>
        <v>42.10526315789474</v>
      </c>
      <c r="AG35" s="30">
        <f t="shared" si="4"/>
        <v>21.05263157894737</v>
      </c>
      <c r="AH35" s="30">
        <f t="shared" si="4"/>
        <v>31.578947368421051</v>
      </c>
      <c r="AI35" s="30">
        <f t="shared" si="4"/>
        <v>47.368421052631575</v>
      </c>
      <c r="AJ35" s="30">
        <f t="shared" si="4"/>
        <v>15.789473684210526</v>
      </c>
      <c r="AK35" s="30">
        <f t="shared" si="4"/>
        <v>31.578947368421051</v>
      </c>
      <c r="AL35" s="30">
        <f t="shared" si="4"/>
        <v>52.631578947368418</v>
      </c>
      <c r="AM35" s="30">
        <f t="shared" si="4"/>
        <v>21.05263157894737</v>
      </c>
      <c r="AN35" s="30">
        <f t="shared" si="4"/>
        <v>36.842105263157897</v>
      </c>
      <c r="AO35" s="30">
        <f t="shared" si="4"/>
        <v>42.10526315789474</v>
      </c>
      <c r="AP35" s="30">
        <f t="shared" si="4"/>
        <v>21.05263157894737</v>
      </c>
      <c r="AQ35" s="30">
        <f t="shared" si="4"/>
        <v>36.842105263157897</v>
      </c>
      <c r="AR35" s="30">
        <f t="shared" si="4"/>
        <v>42.10526315789474</v>
      </c>
      <c r="AS35" s="30">
        <f t="shared" si="4"/>
        <v>21.05263157894737</v>
      </c>
      <c r="AT35" s="30">
        <f t="shared" si="4"/>
        <v>31.578947368421051</v>
      </c>
      <c r="AU35" s="30">
        <f t="shared" si="4"/>
        <v>47.368421052631575</v>
      </c>
      <c r="AV35" s="30">
        <f t="shared" si="4"/>
        <v>15.789473684210526</v>
      </c>
      <c r="AW35" s="30">
        <f t="shared" si="4"/>
        <v>31.578947368421051</v>
      </c>
      <c r="AX35" s="30">
        <f t="shared" si="4"/>
        <v>52.631578947368418</v>
      </c>
      <c r="AY35" s="30">
        <f t="shared" si="4"/>
        <v>21.05263157894737</v>
      </c>
      <c r="AZ35" s="30">
        <f t="shared" si="4"/>
        <v>36.842105263157897</v>
      </c>
      <c r="BA35" s="30">
        <f t="shared" si="4"/>
        <v>42.10526315789474</v>
      </c>
      <c r="BB35" s="30">
        <f t="shared" si="4"/>
        <v>21.05263157894737</v>
      </c>
      <c r="BC35" s="30">
        <f t="shared" si="4"/>
        <v>36.842105263157897</v>
      </c>
      <c r="BD35" s="30">
        <f t="shared" si="4"/>
        <v>42.10526315789474</v>
      </c>
      <c r="BE35" s="30">
        <f t="shared" si="4"/>
        <v>21.05263157894737</v>
      </c>
      <c r="BF35" s="30">
        <f t="shared" si="4"/>
        <v>31.578947368421051</v>
      </c>
      <c r="BG35" s="30">
        <f t="shared" si="4"/>
        <v>47.368421052631575</v>
      </c>
      <c r="BH35" s="30">
        <f t="shared" si="4"/>
        <v>15.789473684210526</v>
      </c>
      <c r="BI35" s="30">
        <f t="shared" si="4"/>
        <v>31.578947368421051</v>
      </c>
      <c r="BJ35" s="30">
        <f t="shared" si="4"/>
        <v>52.631578947368418</v>
      </c>
      <c r="BK35" s="30">
        <f t="shared" si="4"/>
        <v>21.05263157894737</v>
      </c>
      <c r="BL35" s="30">
        <f t="shared" si="4"/>
        <v>36.842105263157897</v>
      </c>
      <c r="BM35" s="30">
        <f t="shared" si="4"/>
        <v>42.10526315789474</v>
      </c>
      <c r="BN35" s="30">
        <f t="shared" si="4"/>
        <v>21.05263157894737</v>
      </c>
      <c r="BO35" s="30">
        <f t="shared" si="4"/>
        <v>36.842105263157897</v>
      </c>
      <c r="BP35" s="30">
        <f t="shared" ref="BP35:DR35" si="5">BP34/19%</f>
        <v>42.10526315789474</v>
      </c>
      <c r="BQ35" s="30">
        <f t="shared" si="5"/>
        <v>21.05263157894737</v>
      </c>
      <c r="BR35" s="30">
        <f t="shared" si="5"/>
        <v>31.578947368421051</v>
      </c>
      <c r="BS35" s="30">
        <f t="shared" si="5"/>
        <v>47.368421052631575</v>
      </c>
      <c r="BT35" s="30">
        <f t="shared" si="5"/>
        <v>15.789473684210526</v>
      </c>
      <c r="BU35" s="30">
        <f t="shared" si="5"/>
        <v>31.578947368421051</v>
      </c>
      <c r="BV35" s="30">
        <f t="shared" si="5"/>
        <v>52.631578947368418</v>
      </c>
      <c r="BW35" s="30">
        <f t="shared" si="5"/>
        <v>21.05263157894737</v>
      </c>
      <c r="BX35" s="30">
        <f t="shared" si="5"/>
        <v>36.842105263157897</v>
      </c>
      <c r="BY35" s="30">
        <f t="shared" si="5"/>
        <v>42.10526315789474</v>
      </c>
      <c r="BZ35" s="30">
        <f t="shared" si="5"/>
        <v>21.05263157894737</v>
      </c>
      <c r="CA35" s="30">
        <f t="shared" si="5"/>
        <v>36.842105263157897</v>
      </c>
      <c r="CB35" s="30">
        <f t="shared" si="5"/>
        <v>42.10526315789474</v>
      </c>
      <c r="CC35" s="30">
        <f t="shared" si="5"/>
        <v>21.05263157894737</v>
      </c>
      <c r="CD35" s="30">
        <f t="shared" si="5"/>
        <v>31.578947368421051</v>
      </c>
      <c r="CE35" s="30">
        <f t="shared" si="5"/>
        <v>47.368421052631575</v>
      </c>
      <c r="CF35" s="30">
        <f t="shared" si="5"/>
        <v>15.789473684210526</v>
      </c>
      <c r="CG35" s="30">
        <f t="shared" si="5"/>
        <v>31.578947368421051</v>
      </c>
      <c r="CH35" s="30">
        <f t="shared" si="5"/>
        <v>52.631578947368418</v>
      </c>
      <c r="CI35" s="30">
        <f t="shared" si="5"/>
        <v>21.05263157894737</v>
      </c>
      <c r="CJ35" s="30">
        <f t="shared" si="5"/>
        <v>36.842105263157897</v>
      </c>
      <c r="CK35" s="30">
        <f t="shared" si="5"/>
        <v>42.10526315789474</v>
      </c>
      <c r="CL35" s="30">
        <f t="shared" si="5"/>
        <v>21.05263157894737</v>
      </c>
      <c r="CM35" s="30">
        <f t="shared" si="5"/>
        <v>36.842105263157897</v>
      </c>
      <c r="CN35" s="30">
        <f t="shared" si="5"/>
        <v>42.10526315789474</v>
      </c>
      <c r="CO35" s="30">
        <f t="shared" si="5"/>
        <v>21.05263157894737</v>
      </c>
      <c r="CP35" s="30">
        <f t="shared" si="5"/>
        <v>31.578947368421051</v>
      </c>
      <c r="CQ35" s="30">
        <f t="shared" si="5"/>
        <v>47.368421052631575</v>
      </c>
      <c r="CR35" s="30">
        <f t="shared" si="5"/>
        <v>15.789473684210526</v>
      </c>
      <c r="CS35" s="30">
        <f t="shared" si="5"/>
        <v>31.578947368421051</v>
      </c>
      <c r="CT35" s="30">
        <f t="shared" si="5"/>
        <v>52.631578947368418</v>
      </c>
      <c r="CU35" s="30">
        <f t="shared" si="5"/>
        <v>21.05263157894737</v>
      </c>
      <c r="CV35" s="30">
        <f t="shared" si="5"/>
        <v>36.842105263157897</v>
      </c>
      <c r="CW35" s="30">
        <f t="shared" si="5"/>
        <v>42.10526315789474</v>
      </c>
      <c r="CX35" s="30">
        <f t="shared" si="5"/>
        <v>21.05263157894737</v>
      </c>
      <c r="CY35" s="30">
        <f t="shared" si="5"/>
        <v>36.842105263157897</v>
      </c>
      <c r="CZ35" s="30">
        <f t="shared" si="5"/>
        <v>42.10526315789474</v>
      </c>
      <c r="DA35" s="30">
        <f t="shared" si="5"/>
        <v>21.05263157894737</v>
      </c>
      <c r="DB35" s="30">
        <f t="shared" si="5"/>
        <v>31.578947368421051</v>
      </c>
      <c r="DC35" s="30">
        <f t="shared" si="5"/>
        <v>47.368421052631575</v>
      </c>
      <c r="DD35" s="30">
        <f t="shared" si="5"/>
        <v>15.789473684210526</v>
      </c>
      <c r="DE35" s="30">
        <f t="shared" si="5"/>
        <v>31.578947368421051</v>
      </c>
      <c r="DF35" s="30">
        <f t="shared" si="5"/>
        <v>52.631578947368418</v>
      </c>
      <c r="DG35" s="30">
        <f t="shared" si="5"/>
        <v>21.05263157894737</v>
      </c>
      <c r="DH35" s="30">
        <f t="shared" si="5"/>
        <v>36.842105263157897</v>
      </c>
      <c r="DI35" s="30">
        <f t="shared" si="5"/>
        <v>42.10526315789474</v>
      </c>
      <c r="DJ35" s="30">
        <f t="shared" si="5"/>
        <v>21.05263157894737</v>
      </c>
      <c r="DK35" s="30">
        <f t="shared" si="5"/>
        <v>36.842105263157897</v>
      </c>
      <c r="DL35" s="30">
        <f t="shared" si="5"/>
        <v>42.10526315789474</v>
      </c>
      <c r="DM35" s="30">
        <f t="shared" si="5"/>
        <v>21.05263157894737</v>
      </c>
      <c r="DN35" s="30">
        <f t="shared" si="5"/>
        <v>31.578947368421051</v>
      </c>
      <c r="DO35" s="30">
        <f t="shared" si="5"/>
        <v>47.368421052631575</v>
      </c>
      <c r="DP35" s="30">
        <f t="shared" si="5"/>
        <v>15.789473684210526</v>
      </c>
      <c r="DQ35" s="30">
        <f t="shared" si="5"/>
        <v>31.578947368421051</v>
      </c>
      <c r="DR35" s="30">
        <f t="shared" si="5"/>
        <v>52.631578947368418</v>
      </c>
    </row>
    <row r="37" spans="1:209">
      <c r="B37" t="s">
        <v>659</v>
      </c>
    </row>
    <row r="38" spans="1:209">
      <c r="B38" t="s">
        <v>660</v>
      </c>
      <c r="C38" t="s">
        <v>668</v>
      </c>
      <c r="D38" s="34">
        <f>(C35+F35+I35+L35)/4</f>
        <v>19.736842105263158</v>
      </c>
      <c r="E38">
        <v>3</v>
      </c>
    </row>
    <row r="39" spans="1:209">
      <c r="B39" t="s">
        <v>661</v>
      </c>
      <c r="C39" t="s">
        <v>668</v>
      </c>
      <c r="D39" s="34">
        <f>(D35+G35+J35+M35)/4</f>
        <v>34.210526315789473</v>
      </c>
      <c r="E39">
        <v>6</v>
      </c>
    </row>
    <row r="40" spans="1:209">
      <c r="B40" t="s">
        <v>662</v>
      </c>
      <c r="C40" t="s">
        <v>668</v>
      </c>
      <c r="D40" s="34">
        <f>(E35+H35+K35+N35)/4</f>
        <v>46.052631578947363</v>
      </c>
      <c r="E40">
        <v>10</v>
      </c>
    </row>
    <row r="41" spans="1:209">
      <c r="D41" s="27">
        <f>SUM(D38:D40)</f>
        <v>100</v>
      </c>
      <c r="E41" s="28">
        <v>19</v>
      </c>
    </row>
    <row r="42" spans="1:209">
      <c r="B42" t="s">
        <v>660</v>
      </c>
      <c r="C42" t="s">
        <v>669</v>
      </c>
      <c r="D42" s="34">
        <f>(O35+R35+U35+X35+AA35+AD35+AG35+AJ35)/8</f>
        <v>19.736842105263158</v>
      </c>
      <c r="E42" s="18">
        <f t="shared" ref="E42" si="6">D42/100*25</f>
        <v>4.9342105263157894</v>
      </c>
    </row>
    <row r="43" spans="1:209">
      <c r="B43" t="s">
        <v>661</v>
      </c>
      <c r="C43" t="s">
        <v>669</v>
      </c>
      <c r="D43" s="34">
        <f>(P35+S35+V35+Y35+AB35+AE35+AH35+AK35)/8</f>
        <v>34.210526315789473</v>
      </c>
      <c r="E43" s="18">
        <v>5</v>
      </c>
    </row>
    <row r="44" spans="1:209">
      <c r="B44" t="s">
        <v>662</v>
      </c>
      <c r="C44" t="s">
        <v>669</v>
      </c>
      <c r="D44" s="34">
        <f>(Q35+T35+W35+Z35+AC35+AF35+AI35+AL35)/8</f>
        <v>46.05263157894737</v>
      </c>
      <c r="E44" s="18">
        <v>9</v>
      </c>
    </row>
    <row r="45" spans="1:209">
      <c r="D45" s="27">
        <f>SUM(D42:D44)</f>
        <v>100</v>
      </c>
      <c r="E45" s="27">
        <v>19</v>
      </c>
    </row>
    <row r="46" spans="1:209">
      <c r="B46" t="s">
        <v>660</v>
      </c>
      <c r="C46" t="s">
        <v>670</v>
      </c>
      <c r="D46" s="34">
        <f>(AM35+AP35+AS35+AV35)/4</f>
        <v>19.736842105263158</v>
      </c>
      <c r="E46">
        <v>0</v>
      </c>
    </row>
    <row r="47" spans="1:209">
      <c r="B47" t="s">
        <v>661</v>
      </c>
      <c r="C47" t="s">
        <v>670</v>
      </c>
      <c r="D47" s="34">
        <f>(AN35+AQ35+AT35+AW35)/4</f>
        <v>34.210526315789473</v>
      </c>
      <c r="E47">
        <v>8</v>
      </c>
    </row>
    <row r="48" spans="1:209">
      <c r="B48" t="s">
        <v>662</v>
      </c>
      <c r="C48" t="s">
        <v>670</v>
      </c>
      <c r="D48" s="34">
        <f>(AO35+AR35+AU35+AX35)/4</f>
        <v>46.052631578947363</v>
      </c>
      <c r="E48">
        <v>11</v>
      </c>
    </row>
    <row r="49" spans="2:5">
      <c r="D49" s="27">
        <f>SUM(D46:D48)</f>
        <v>100</v>
      </c>
      <c r="E49" s="28">
        <v>19</v>
      </c>
    </row>
    <row r="50" spans="2:5">
      <c r="B50" t="s">
        <v>660</v>
      </c>
      <c r="C50" t="s">
        <v>671</v>
      </c>
      <c r="D50" s="34">
        <f>(AY35+BB35+BE35+BH35+BK35+BN35+BQ35+BT35+BW35+BZ35+CC35+CF35+CI35+CL35+CO35+CR35+CU35+CX35+DA35+DD35)/20</f>
        <v>19.736842105263161</v>
      </c>
      <c r="E50">
        <v>5</v>
      </c>
    </row>
    <row r="51" spans="2:5">
      <c r="B51" t="s">
        <v>661</v>
      </c>
      <c r="C51" t="s">
        <v>671</v>
      </c>
      <c r="D51" s="34">
        <f>(AZ35+BC35+BF35+BI35+BL35+BO35+BR35+BU35+BX35+CA35+CD35+CG35+CJ35+CM35+CP35+CS35+CV35+CY35+DB35+DE35)/20</f>
        <v>34.21052631578948</v>
      </c>
      <c r="E51">
        <v>7</v>
      </c>
    </row>
    <row r="52" spans="2:5">
      <c r="B52" t="s">
        <v>662</v>
      </c>
      <c r="C52" t="s">
        <v>671</v>
      </c>
      <c r="D52" s="34">
        <f>(BA35+BD35+BG35+BJ35+BM35+BP35+BS35+BV35+BY35+CB35+CE35+CH35+CK35+CN35+CQ35+CT35+CW35+CZ35+DC35+DF35)/20</f>
        <v>46.052631578947377</v>
      </c>
      <c r="E52">
        <v>7</v>
      </c>
    </row>
    <row r="53" spans="2:5">
      <c r="D53" s="28">
        <f>SUM(D50:D52)</f>
        <v>100.00000000000003</v>
      </c>
      <c r="E53" s="28">
        <v>19</v>
      </c>
    </row>
    <row r="54" spans="2:5">
      <c r="B54" t="s">
        <v>660</v>
      </c>
      <c r="C54" t="s">
        <v>672</v>
      </c>
      <c r="D54" s="34">
        <f>(DG35+DJ35+DM35+DP35)/4</f>
        <v>19.736842105263158</v>
      </c>
      <c r="E54">
        <v>3</v>
      </c>
    </row>
    <row r="55" spans="2:5">
      <c r="B55" t="s">
        <v>661</v>
      </c>
      <c r="C55" t="s">
        <v>672</v>
      </c>
      <c r="D55" s="34">
        <f>(DH35+DK35+DN35+DQ35)/4</f>
        <v>34.210526315789473</v>
      </c>
      <c r="E55">
        <v>8</v>
      </c>
    </row>
    <row r="56" spans="2:5">
      <c r="B56" t="s">
        <v>662</v>
      </c>
      <c r="C56" t="s">
        <v>672</v>
      </c>
      <c r="D56" s="34">
        <f>(DI35+DL35+DO35+DR35)/4</f>
        <v>46.052631578947363</v>
      </c>
      <c r="E56">
        <v>8</v>
      </c>
    </row>
    <row r="57" spans="2:5">
      <c r="D57" s="28">
        <f>SUM(D54:D56)</f>
        <v>100</v>
      </c>
      <c r="E57" s="28">
        <v>19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4:B34"/>
    <mergeCell ref="A35:B35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6"/>
  <sheetViews>
    <sheetView workbookViewId="0">
      <selection activeCell="I47" sqref="I47"/>
    </sheetView>
  </sheetViews>
  <sheetFormatPr defaultRowHeight="15"/>
  <cols>
    <col min="2" max="2" width="30.42578125" customWidth="1"/>
  </cols>
  <sheetData>
    <row r="1" spans="1:254" ht="15.75">
      <c r="A1" s="6"/>
      <c r="B1" s="14"/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7"/>
      <c r="S2" s="7"/>
      <c r="T2" s="7"/>
      <c r="U2" s="7"/>
      <c r="V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56"/>
      <c r="B4" s="56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64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6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67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9"/>
      <c r="EW4" s="48"/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</row>
    <row r="5" spans="1:254" ht="15.75" customHeight="1">
      <c r="A5" s="56"/>
      <c r="B5" s="56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</row>
    <row r="6" spans="1:254" ht="15.75" hidden="1">
      <c r="A6" s="56"/>
      <c r="B6" s="56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56"/>
      <c r="B7" s="5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56"/>
      <c r="B8" s="5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56"/>
      <c r="B9" s="5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56"/>
      <c r="B10" s="5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56"/>
      <c r="B11" s="56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49"/>
      <c r="AB11" s="49"/>
      <c r="AC11" s="49"/>
      <c r="AD11" s="51"/>
      <c r="AE11" s="51"/>
      <c r="AF11" s="51"/>
      <c r="AG11" s="51"/>
      <c r="AH11" s="51"/>
      <c r="AI11" s="51"/>
      <c r="AJ11" s="49"/>
      <c r="AK11" s="49"/>
      <c r="AL11" s="49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  <c r="EB11" s="49"/>
      <c r="EC11" s="49"/>
      <c r="ED11" s="49"/>
      <c r="EE11" s="49"/>
      <c r="EF11" s="49"/>
      <c r="EG11" s="49"/>
      <c r="EH11" s="49"/>
      <c r="EI11" s="49"/>
      <c r="EJ11" s="49"/>
      <c r="EK11" s="49"/>
      <c r="EL11" s="49"/>
      <c r="EM11" s="49"/>
      <c r="EN11" s="49"/>
      <c r="EO11" s="49"/>
      <c r="EP11" s="49"/>
      <c r="EQ11" s="49"/>
      <c r="ER11" s="49"/>
      <c r="ES11" s="49"/>
      <c r="ET11" s="49"/>
      <c r="EU11" s="49"/>
      <c r="EV11" s="49"/>
      <c r="EW11" s="49"/>
      <c r="EX11" s="49"/>
      <c r="EY11" s="49"/>
      <c r="EZ11" s="49"/>
      <c r="FA11" s="49"/>
      <c r="FB11" s="49"/>
      <c r="FC11" s="49"/>
      <c r="FD11" s="49"/>
      <c r="FE11" s="49"/>
      <c r="FF11" s="49"/>
      <c r="FG11" s="49"/>
      <c r="FH11" s="49"/>
      <c r="FI11" s="49"/>
      <c r="FJ11" s="49"/>
      <c r="FK11" s="49"/>
    </row>
    <row r="12" spans="1:254" ht="79.5" customHeight="1">
      <c r="A12" s="56"/>
      <c r="B12" s="56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63"/>
      <c r="CG12" s="63"/>
      <c r="CH12" s="63"/>
      <c r="CI12" s="47"/>
      <c r="CJ12" s="47"/>
      <c r="CK12" s="47"/>
      <c r="CL12" s="47"/>
      <c r="CM12" s="47"/>
      <c r="CN12" s="47"/>
      <c r="CO12" s="47"/>
      <c r="CP12" s="47"/>
      <c r="CQ12" s="47"/>
      <c r="CR12" s="63"/>
      <c r="CS12" s="63"/>
      <c r="CT12" s="63"/>
      <c r="CU12" s="47"/>
      <c r="CV12" s="47"/>
      <c r="CW12" s="47"/>
      <c r="CX12" s="47"/>
      <c r="CY12" s="47"/>
      <c r="CZ12" s="47"/>
      <c r="DA12" s="47"/>
      <c r="DB12" s="47"/>
      <c r="DC12" s="47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</row>
    <row r="13" spans="1:254" ht="15.75" thickBot="1">
      <c r="A13" s="56"/>
      <c r="B13" s="56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2"/>
      <c r="CG13" s="22"/>
      <c r="CH13" s="22"/>
      <c r="CI13" s="21"/>
      <c r="CJ13" s="21"/>
      <c r="CK13" s="21"/>
      <c r="CL13" s="21"/>
      <c r="CM13" s="21"/>
      <c r="CN13" s="21"/>
      <c r="CO13" s="21"/>
      <c r="CP13" s="21"/>
      <c r="CQ13" s="21"/>
      <c r="CR13" s="22"/>
      <c r="CS13" s="22"/>
      <c r="CT13" s="22"/>
      <c r="CU13" s="21"/>
      <c r="CV13" s="21"/>
      <c r="CW13" s="21"/>
      <c r="CX13" s="21"/>
      <c r="CY13" s="21"/>
      <c r="CZ13" s="21"/>
      <c r="DA13" s="21"/>
      <c r="DB13" s="21"/>
      <c r="DC13" s="21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</row>
    <row r="14" spans="1:254" ht="16.5" thickBot="1">
      <c r="A14" s="23"/>
      <c r="B14" s="40"/>
      <c r="C14" s="35"/>
      <c r="D14" s="35"/>
      <c r="E14" s="35"/>
      <c r="F14" s="13"/>
      <c r="G14" s="13"/>
      <c r="H14" s="13"/>
      <c r="I14" s="36"/>
      <c r="J14" s="36"/>
      <c r="K14" s="36"/>
      <c r="L14" s="13"/>
      <c r="M14" s="13"/>
      <c r="N14" s="13"/>
      <c r="O14" s="35"/>
      <c r="P14" s="35"/>
      <c r="Q14" s="35"/>
      <c r="R14" s="13"/>
      <c r="S14" s="13"/>
      <c r="T14" s="13"/>
      <c r="U14" s="36"/>
      <c r="V14" s="36"/>
      <c r="W14" s="36"/>
      <c r="X14" s="13"/>
      <c r="Y14" s="13"/>
      <c r="Z14" s="13"/>
      <c r="AA14" s="35"/>
      <c r="AB14" s="35"/>
      <c r="AC14" s="35"/>
      <c r="AD14" s="13"/>
      <c r="AE14" s="13"/>
      <c r="AF14" s="13"/>
      <c r="AG14" s="36"/>
      <c r="AH14" s="36"/>
      <c r="AI14" s="36"/>
      <c r="AJ14" s="13"/>
      <c r="AK14" s="13"/>
      <c r="AL14" s="13"/>
      <c r="AM14" s="35"/>
      <c r="AN14" s="35"/>
      <c r="AO14" s="35"/>
      <c r="AP14" s="13"/>
      <c r="AQ14" s="13"/>
      <c r="AR14" s="13"/>
      <c r="AS14" s="36"/>
      <c r="AT14" s="36"/>
      <c r="AU14" s="36"/>
      <c r="AV14" s="13"/>
      <c r="AW14" s="13"/>
      <c r="AX14" s="13"/>
      <c r="AY14" s="35"/>
      <c r="AZ14" s="35"/>
      <c r="BA14" s="35"/>
      <c r="BB14" s="13"/>
      <c r="BC14" s="13"/>
      <c r="BD14" s="13"/>
      <c r="BE14" s="36"/>
      <c r="BF14" s="36"/>
      <c r="BG14" s="36"/>
      <c r="BH14" s="13"/>
      <c r="BI14" s="13"/>
      <c r="BJ14" s="13"/>
      <c r="BK14" s="35"/>
      <c r="BL14" s="35"/>
      <c r="BM14" s="35"/>
      <c r="BN14" s="13"/>
      <c r="BO14" s="13"/>
      <c r="BP14" s="13"/>
      <c r="BQ14" s="36"/>
      <c r="BR14" s="36"/>
      <c r="BS14" s="36"/>
      <c r="BT14" s="13"/>
      <c r="BU14" s="13"/>
      <c r="BV14" s="13"/>
      <c r="BW14" s="35"/>
      <c r="BX14" s="35"/>
      <c r="BY14" s="35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6.5" thickBot="1">
      <c r="A15" s="2"/>
      <c r="B15" s="41"/>
      <c r="C15" s="37"/>
      <c r="D15" s="37"/>
      <c r="E15" s="37"/>
      <c r="F15" s="1"/>
      <c r="G15" s="1"/>
      <c r="H15" s="1"/>
      <c r="I15" s="36"/>
      <c r="J15" s="36"/>
      <c r="K15" s="36"/>
      <c r="L15" s="1"/>
      <c r="M15" s="1"/>
      <c r="N15" s="1"/>
      <c r="O15" s="37"/>
      <c r="P15" s="37"/>
      <c r="Q15" s="37"/>
      <c r="R15" s="1"/>
      <c r="S15" s="1"/>
      <c r="T15" s="1"/>
      <c r="U15" s="36"/>
      <c r="V15" s="36"/>
      <c r="W15" s="36"/>
      <c r="X15" s="1"/>
      <c r="Y15" s="1"/>
      <c r="Z15" s="1"/>
      <c r="AA15" s="37"/>
      <c r="AB15" s="37"/>
      <c r="AC15" s="37"/>
      <c r="AD15" s="1"/>
      <c r="AE15" s="1"/>
      <c r="AF15" s="1"/>
      <c r="AG15" s="36"/>
      <c r="AH15" s="36"/>
      <c r="AI15" s="36"/>
      <c r="AJ15" s="1"/>
      <c r="AK15" s="1"/>
      <c r="AL15" s="1"/>
      <c r="AM15" s="37"/>
      <c r="AN15" s="37"/>
      <c r="AO15" s="37"/>
      <c r="AP15" s="1"/>
      <c r="AQ15" s="1"/>
      <c r="AR15" s="1"/>
      <c r="AS15" s="36"/>
      <c r="AT15" s="36"/>
      <c r="AU15" s="36"/>
      <c r="AV15" s="1"/>
      <c r="AW15" s="1"/>
      <c r="AX15" s="1"/>
      <c r="AY15" s="37"/>
      <c r="AZ15" s="37"/>
      <c r="BA15" s="37"/>
      <c r="BB15" s="1"/>
      <c r="BC15" s="1"/>
      <c r="BD15" s="1"/>
      <c r="BE15" s="36"/>
      <c r="BF15" s="36"/>
      <c r="BG15" s="36"/>
      <c r="BH15" s="1"/>
      <c r="BI15" s="1"/>
      <c r="BJ15" s="1"/>
      <c r="BK15" s="37"/>
      <c r="BL15" s="37"/>
      <c r="BM15" s="37"/>
      <c r="BN15" s="1"/>
      <c r="BO15" s="1"/>
      <c r="BP15" s="1"/>
      <c r="BQ15" s="36"/>
      <c r="BR15" s="36"/>
      <c r="BS15" s="36"/>
      <c r="BT15" s="1"/>
      <c r="BU15" s="1"/>
      <c r="BV15" s="1"/>
      <c r="BW15" s="37"/>
      <c r="BX15" s="37"/>
      <c r="BY15" s="3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6.5" thickBot="1">
      <c r="A16" s="2"/>
      <c r="B16" s="41"/>
      <c r="C16" s="37"/>
      <c r="D16" s="37"/>
      <c r="E16" s="37"/>
      <c r="F16" s="1"/>
      <c r="G16" s="1"/>
      <c r="H16" s="1"/>
      <c r="I16" s="36"/>
      <c r="J16" s="36"/>
      <c r="K16" s="36"/>
      <c r="L16" s="1"/>
      <c r="M16" s="1"/>
      <c r="N16" s="1"/>
      <c r="O16" s="37"/>
      <c r="P16" s="37"/>
      <c r="Q16" s="37"/>
      <c r="R16" s="1"/>
      <c r="S16" s="1"/>
      <c r="T16" s="1"/>
      <c r="U16" s="36"/>
      <c r="V16" s="36"/>
      <c r="W16" s="36"/>
      <c r="X16" s="1"/>
      <c r="Y16" s="1"/>
      <c r="Z16" s="1"/>
      <c r="AA16" s="37"/>
      <c r="AB16" s="37"/>
      <c r="AC16" s="37"/>
      <c r="AD16" s="1"/>
      <c r="AE16" s="1"/>
      <c r="AF16" s="1"/>
      <c r="AG16" s="36"/>
      <c r="AH16" s="36"/>
      <c r="AI16" s="36"/>
      <c r="AJ16" s="1"/>
      <c r="AK16" s="1"/>
      <c r="AL16" s="1"/>
      <c r="AM16" s="37"/>
      <c r="AN16" s="37"/>
      <c r="AO16" s="37"/>
      <c r="AP16" s="1"/>
      <c r="AQ16" s="1"/>
      <c r="AR16" s="1"/>
      <c r="AS16" s="36"/>
      <c r="AT16" s="36"/>
      <c r="AU16" s="36"/>
      <c r="AV16" s="1"/>
      <c r="AW16" s="1"/>
      <c r="AX16" s="1"/>
      <c r="AY16" s="37"/>
      <c r="AZ16" s="37"/>
      <c r="BA16" s="37"/>
      <c r="BB16" s="1"/>
      <c r="BC16" s="1"/>
      <c r="BD16" s="1"/>
      <c r="BE16" s="36"/>
      <c r="BF16" s="36"/>
      <c r="BG16" s="36"/>
      <c r="BH16" s="1"/>
      <c r="BI16" s="1"/>
      <c r="BJ16" s="1"/>
      <c r="BK16" s="37"/>
      <c r="BL16" s="37"/>
      <c r="BM16" s="37"/>
      <c r="BN16" s="1"/>
      <c r="BO16" s="1"/>
      <c r="BP16" s="1"/>
      <c r="BQ16" s="36"/>
      <c r="BR16" s="36"/>
      <c r="BS16" s="36"/>
      <c r="BT16" s="1"/>
      <c r="BU16" s="1"/>
      <c r="BV16" s="1"/>
      <c r="BW16" s="37"/>
      <c r="BX16" s="37"/>
      <c r="BY16" s="37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6.5" thickBot="1">
      <c r="A17" s="2"/>
      <c r="B17" s="41"/>
      <c r="C17" s="37"/>
      <c r="D17" s="37"/>
      <c r="E17" s="37"/>
      <c r="F17" s="1"/>
      <c r="G17" s="1"/>
      <c r="H17" s="1"/>
      <c r="I17" s="36"/>
      <c r="J17" s="36"/>
      <c r="K17" s="36"/>
      <c r="L17" s="1"/>
      <c r="M17" s="1"/>
      <c r="N17" s="1"/>
      <c r="O17" s="37"/>
      <c r="P17" s="37"/>
      <c r="Q17" s="37"/>
      <c r="R17" s="1"/>
      <c r="S17" s="1"/>
      <c r="T17" s="1"/>
      <c r="U17" s="36"/>
      <c r="V17" s="36"/>
      <c r="W17" s="36"/>
      <c r="X17" s="1"/>
      <c r="Y17" s="1"/>
      <c r="Z17" s="1"/>
      <c r="AA17" s="37"/>
      <c r="AB17" s="37"/>
      <c r="AC17" s="37"/>
      <c r="AD17" s="1"/>
      <c r="AE17" s="1"/>
      <c r="AF17" s="1"/>
      <c r="AG17" s="36"/>
      <c r="AH17" s="36"/>
      <c r="AI17" s="36"/>
      <c r="AJ17" s="1"/>
      <c r="AK17" s="1"/>
      <c r="AL17" s="1"/>
      <c r="AM17" s="37"/>
      <c r="AN17" s="37"/>
      <c r="AO17" s="37"/>
      <c r="AP17" s="1"/>
      <c r="AQ17" s="1"/>
      <c r="AR17" s="1"/>
      <c r="AS17" s="36"/>
      <c r="AT17" s="36"/>
      <c r="AU17" s="36"/>
      <c r="AV17" s="1"/>
      <c r="AW17" s="1"/>
      <c r="AX17" s="1"/>
      <c r="AY17" s="37"/>
      <c r="AZ17" s="37"/>
      <c r="BA17" s="37"/>
      <c r="BB17" s="1"/>
      <c r="BC17" s="1"/>
      <c r="BD17" s="1"/>
      <c r="BE17" s="36"/>
      <c r="BF17" s="36"/>
      <c r="BG17" s="36"/>
      <c r="BH17" s="1"/>
      <c r="BI17" s="1"/>
      <c r="BJ17" s="1"/>
      <c r="BK17" s="37"/>
      <c r="BL17" s="37"/>
      <c r="BM17" s="37"/>
      <c r="BN17" s="1"/>
      <c r="BO17" s="1"/>
      <c r="BP17" s="1"/>
      <c r="BQ17" s="36"/>
      <c r="BR17" s="36"/>
      <c r="BS17" s="36"/>
      <c r="BT17" s="1"/>
      <c r="BU17" s="1"/>
      <c r="BV17" s="1"/>
      <c r="BW17" s="37"/>
      <c r="BX17" s="37"/>
      <c r="BY17" s="37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6.5" thickBot="1">
      <c r="A18" s="2"/>
      <c r="B18" s="41"/>
      <c r="C18" s="37"/>
      <c r="D18" s="37"/>
      <c r="E18" s="37"/>
      <c r="F18" s="1"/>
      <c r="G18" s="1"/>
      <c r="H18" s="1"/>
      <c r="I18" s="36"/>
      <c r="J18" s="36"/>
      <c r="K18" s="36"/>
      <c r="L18" s="1"/>
      <c r="M18" s="1"/>
      <c r="N18" s="1"/>
      <c r="O18" s="37"/>
      <c r="P18" s="37"/>
      <c r="Q18" s="37"/>
      <c r="R18" s="1"/>
      <c r="S18" s="1"/>
      <c r="T18" s="1"/>
      <c r="U18" s="36"/>
      <c r="V18" s="36"/>
      <c r="W18" s="36"/>
      <c r="X18" s="1"/>
      <c r="Y18" s="1"/>
      <c r="Z18" s="1"/>
      <c r="AA18" s="37"/>
      <c r="AB18" s="37"/>
      <c r="AC18" s="37"/>
      <c r="AD18" s="1"/>
      <c r="AE18" s="1"/>
      <c r="AF18" s="1"/>
      <c r="AG18" s="36"/>
      <c r="AH18" s="36"/>
      <c r="AI18" s="36"/>
      <c r="AJ18" s="1"/>
      <c r="AK18" s="1"/>
      <c r="AL18" s="1"/>
      <c r="AM18" s="37"/>
      <c r="AN18" s="37"/>
      <c r="AO18" s="37"/>
      <c r="AP18" s="1"/>
      <c r="AQ18" s="1"/>
      <c r="AR18" s="1"/>
      <c r="AS18" s="36"/>
      <c r="AT18" s="36"/>
      <c r="AU18" s="36"/>
      <c r="AV18" s="1"/>
      <c r="AW18" s="1"/>
      <c r="AX18" s="1"/>
      <c r="AY18" s="37"/>
      <c r="AZ18" s="37"/>
      <c r="BA18" s="37"/>
      <c r="BB18" s="1"/>
      <c r="BC18" s="1"/>
      <c r="BD18" s="1"/>
      <c r="BE18" s="36"/>
      <c r="BF18" s="36"/>
      <c r="BG18" s="36"/>
      <c r="BH18" s="1"/>
      <c r="BI18" s="1"/>
      <c r="BJ18" s="1"/>
      <c r="BK18" s="37"/>
      <c r="BL18" s="37"/>
      <c r="BM18" s="37"/>
      <c r="BN18" s="1"/>
      <c r="BO18" s="1"/>
      <c r="BP18" s="1"/>
      <c r="BQ18" s="36"/>
      <c r="BR18" s="36"/>
      <c r="BS18" s="36"/>
      <c r="BT18" s="1"/>
      <c r="BU18" s="1"/>
      <c r="BV18" s="1"/>
      <c r="BW18" s="37"/>
      <c r="BX18" s="37"/>
      <c r="BY18" s="37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6.5" thickBot="1">
      <c r="A19" s="2"/>
      <c r="B19" s="41"/>
      <c r="C19" s="37"/>
      <c r="D19" s="37"/>
      <c r="E19" s="37"/>
      <c r="F19" s="1"/>
      <c r="G19" s="1"/>
      <c r="H19" s="1"/>
      <c r="I19" s="36"/>
      <c r="J19" s="36"/>
      <c r="K19" s="36"/>
      <c r="L19" s="1"/>
      <c r="M19" s="1"/>
      <c r="N19" s="1"/>
      <c r="O19" s="37"/>
      <c r="P19" s="37"/>
      <c r="Q19" s="37"/>
      <c r="R19" s="1"/>
      <c r="S19" s="1"/>
      <c r="T19" s="1"/>
      <c r="U19" s="36"/>
      <c r="V19" s="36"/>
      <c r="W19" s="36"/>
      <c r="X19" s="1"/>
      <c r="Y19" s="1"/>
      <c r="Z19" s="1"/>
      <c r="AA19" s="37"/>
      <c r="AB19" s="37"/>
      <c r="AC19" s="37"/>
      <c r="AD19" s="1"/>
      <c r="AE19" s="1"/>
      <c r="AF19" s="1"/>
      <c r="AG19" s="36"/>
      <c r="AH19" s="36"/>
      <c r="AI19" s="36"/>
      <c r="AJ19" s="1"/>
      <c r="AK19" s="1"/>
      <c r="AL19" s="1"/>
      <c r="AM19" s="37"/>
      <c r="AN19" s="37"/>
      <c r="AO19" s="37"/>
      <c r="AP19" s="1"/>
      <c r="AQ19" s="1"/>
      <c r="AR19" s="1"/>
      <c r="AS19" s="36"/>
      <c r="AT19" s="36"/>
      <c r="AU19" s="36"/>
      <c r="AV19" s="1"/>
      <c r="AW19" s="1"/>
      <c r="AX19" s="1"/>
      <c r="AY19" s="37"/>
      <c r="AZ19" s="37"/>
      <c r="BA19" s="37"/>
      <c r="BB19" s="1"/>
      <c r="BC19" s="1"/>
      <c r="BD19" s="1"/>
      <c r="BE19" s="36"/>
      <c r="BF19" s="36"/>
      <c r="BG19" s="36"/>
      <c r="BH19" s="1"/>
      <c r="BI19" s="1"/>
      <c r="BJ19" s="1"/>
      <c r="BK19" s="37"/>
      <c r="BL19" s="37"/>
      <c r="BM19" s="37"/>
      <c r="BN19" s="1"/>
      <c r="BO19" s="1"/>
      <c r="BP19" s="1"/>
      <c r="BQ19" s="36"/>
      <c r="BR19" s="36"/>
      <c r="BS19" s="36"/>
      <c r="BT19" s="1"/>
      <c r="BU19" s="1"/>
      <c r="BV19" s="1"/>
      <c r="BW19" s="37"/>
      <c r="BX19" s="37"/>
      <c r="BY19" s="37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6.5" thickBot="1">
      <c r="A20" s="2"/>
      <c r="B20" s="41"/>
      <c r="C20" s="37"/>
      <c r="D20" s="37"/>
      <c r="E20" s="37"/>
      <c r="F20" s="1"/>
      <c r="G20" s="1"/>
      <c r="H20" s="1"/>
      <c r="I20" s="36"/>
      <c r="J20" s="36"/>
      <c r="K20" s="36"/>
      <c r="L20" s="1"/>
      <c r="M20" s="1"/>
      <c r="N20" s="1"/>
      <c r="O20" s="37"/>
      <c r="P20" s="37"/>
      <c r="Q20" s="37"/>
      <c r="R20" s="1"/>
      <c r="S20" s="1"/>
      <c r="T20" s="1"/>
      <c r="U20" s="36"/>
      <c r="V20" s="36"/>
      <c r="W20" s="36"/>
      <c r="X20" s="1"/>
      <c r="Y20" s="1"/>
      <c r="Z20" s="1"/>
      <c r="AA20" s="37"/>
      <c r="AB20" s="37"/>
      <c r="AC20" s="37"/>
      <c r="AD20" s="1"/>
      <c r="AE20" s="1"/>
      <c r="AF20" s="1"/>
      <c r="AG20" s="36"/>
      <c r="AH20" s="36"/>
      <c r="AI20" s="36"/>
      <c r="AJ20" s="1"/>
      <c r="AK20" s="1"/>
      <c r="AL20" s="1"/>
      <c r="AM20" s="37"/>
      <c r="AN20" s="37"/>
      <c r="AO20" s="37"/>
      <c r="AP20" s="1"/>
      <c r="AQ20" s="1"/>
      <c r="AR20" s="1"/>
      <c r="AS20" s="36"/>
      <c r="AT20" s="36"/>
      <c r="AU20" s="36"/>
      <c r="AV20" s="1"/>
      <c r="AW20" s="1"/>
      <c r="AX20" s="1"/>
      <c r="AY20" s="37"/>
      <c r="AZ20" s="37"/>
      <c r="BA20" s="37"/>
      <c r="BB20" s="1"/>
      <c r="BC20" s="1"/>
      <c r="BD20" s="1"/>
      <c r="BE20" s="36"/>
      <c r="BF20" s="36"/>
      <c r="BG20" s="36"/>
      <c r="BH20" s="1"/>
      <c r="BI20" s="1"/>
      <c r="BJ20" s="1"/>
      <c r="BK20" s="37"/>
      <c r="BL20" s="37"/>
      <c r="BM20" s="37"/>
      <c r="BN20" s="1"/>
      <c r="BO20" s="1"/>
      <c r="BP20" s="1"/>
      <c r="BQ20" s="36"/>
      <c r="BR20" s="36"/>
      <c r="BS20" s="36"/>
      <c r="BT20" s="1"/>
      <c r="BU20" s="1"/>
      <c r="BV20" s="1"/>
      <c r="BW20" s="37"/>
      <c r="BX20" s="37"/>
      <c r="BY20" s="37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thickBot="1">
      <c r="A21" s="3"/>
      <c r="B21" s="41"/>
      <c r="C21" s="38"/>
      <c r="D21" s="38"/>
      <c r="E21" s="38"/>
      <c r="F21" s="4"/>
      <c r="G21" s="4"/>
      <c r="H21" s="4"/>
      <c r="I21" s="39"/>
      <c r="J21" s="39"/>
      <c r="K21" s="39"/>
      <c r="L21" s="4"/>
      <c r="M21" s="4"/>
      <c r="N21" s="4"/>
      <c r="O21" s="38"/>
      <c r="P21" s="38"/>
      <c r="Q21" s="38"/>
      <c r="R21" s="4"/>
      <c r="S21" s="4"/>
      <c r="T21" s="4"/>
      <c r="U21" s="39"/>
      <c r="V21" s="39"/>
      <c r="W21" s="39"/>
      <c r="X21" s="4"/>
      <c r="Y21" s="4"/>
      <c r="Z21" s="4"/>
      <c r="AA21" s="38"/>
      <c r="AB21" s="38"/>
      <c r="AC21" s="38"/>
      <c r="AD21" s="4"/>
      <c r="AE21" s="4"/>
      <c r="AF21" s="4"/>
      <c r="AG21" s="39"/>
      <c r="AH21" s="39"/>
      <c r="AI21" s="39"/>
      <c r="AJ21" s="4"/>
      <c r="AK21" s="4"/>
      <c r="AL21" s="4"/>
      <c r="AM21" s="38"/>
      <c r="AN21" s="38"/>
      <c r="AO21" s="38"/>
      <c r="AP21" s="4"/>
      <c r="AQ21" s="4"/>
      <c r="AR21" s="4"/>
      <c r="AS21" s="39"/>
      <c r="AT21" s="39"/>
      <c r="AU21" s="39"/>
      <c r="AV21" s="4"/>
      <c r="AW21" s="4"/>
      <c r="AX21" s="4"/>
      <c r="AY21" s="38"/>
      <c r="AZ21" s="38"/>
      <c r="BA21" s="38"/>
      <c r="BB21" s="4"/>
      <c r="BC21" s="4"/>
      <c r="BD21" s="4"/>
      <c r="BE21" s="39"/>
      <c r="BF21" s="39"/>
      <c r="BG21" s="39"/>
      <c r="BH21" s="4"/>
      <c r="BI21" s="4"/>
      <c r="BJ21" s="4"/>
      <c r="BK21" s="38"/>
      <c r="BL21" s="38"/>
      <c r="BM21" s="38"/>
      <c r="BN21" s="4"/>
      <c r="BO21" s="4"/>
      <c r="BP21" s="4"/>
      <c r="BQ21" s="39"/>
      <c r="BR21" s="39"/>
      <c r="BS21" s="39"/>
      <c r="BT21" s="4"/>
      <c r="BU21" s="4"/>
      <c r="BV21" s="4"/>
      <c r="BW21" s="38"/>
      <c r="BX21" s="38"/>
      <c r="BY21" s="38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.75" thickBot="1">
      <c r="A22" s="3"/>
      <c r="B22" s="41"/>
      <c r="C22" s="38"/>
      <c r="D22" s="38"/>
      <c r="E22" s="38"/>
      <c r="F22" s="4"/>
      <c r="G22" s="4"/>
      <c r="H22" s="4"/>
      <c r="I22" s="39"/>
      <c r="J22" s="39"/>
      <c r="K22" s="39"/>
      <c r="L22" s="4"/>
      <c r="M22" s="4"/>
      <c r="N22" s="4"/>
      <c r="O22" s="38"/>
      <c r="P22" s="38"/>
      <c r="Q22" s="38"/>
      <c r="R22" s="4"/>
      <c r="S22" s="4"/>
      <c r="T22" s="4"/>
      <c r="U22" s="39"/>
      <c r="V22" s="39"/>
      <c r="W22" s="39"/>
      <c r="X22" s="4"/>
      <c r="Y22" s="4"/>
      <c r="Z22" s="4"/>
      <c r="AA22" s="38"/>
      <c r="AB22" s="38"/>
      <c r="AC22" s="38"/>
      <c r="AD22" s="4"/>
      <c r="AE22" s="4"/>
      <c r="AF22" s="4"/>
      <c r="AG22" s="39"/>
      <c r="AH22" s="39"/>
      <c r="AI22" s="39"/>
      <c r="AJ22" s="4"/>
      <c r="AK22" s="4"/>
      <c r="AL22" s="4"/>
      <c r="AM22" s="38"/>
      <c r="AN22" s="38"/>
      <c r="AO22" s="38"/>
      <c r="AP22" s="4"/>
      <c r="AQ22" s="4"/>
      <c r="AR22" s="4"/>
      <c r="AS22" s="39"/>
      <c r="AT22" s="39"/>
      <c r="AU22" s="39"/>
      <c r="AV22" s="4"/>
      <c r="AW22" s="4"/>
      <c r="AX22" s="4"/>
      <c r="AY22" s="38"/>
      <c r="AZ22" s="38"/>
      <c r="BA22" s="38"/>
      <c r="BB22" s="4"/>
      <c r="BC22" s="4"/>
      <c r="BD22" s="4"/>
      <c r="BE22" s="39"/>
      <c r="BF22" s="39"/>
      <c r="BG22" s="39"/>
      <c r="BH22" s="4"/>
      <c r="BI22" s="4"/>
      <c r="BJ22" s="4"/>
      <c r="BK22" s="38"/>
      <c r="BL22" s="38"/>
      <c r="BM22" s="38"/>
      <c r="BN22" s="4"/>
      <c r="BO22" s="4"/>
      <c r="BP22" s="4"/>
      <c r="BQ22" s="39"/>
      <c r="BR22" s="39"/>
      <c r="BS22" s="39"/>
      <c r="BT22" s="4"/>
      <c r="BU22" s="4"/>
      <c r="BV22" s="4"/>
      <c r="BW22" s="38"/>
      <c r="BX22" s="38"/>
      <c r="BY22" s="38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.75" thickBot="1">
      <c r="A23" s="3"/>
      <c r="B23" s="41"/>
      <c r="C23" s="38"/>
      <c r="D23" s="38"/>
      <c r="E23" s="38"/>
      <c r="F23" s="4"/>
      <c r="G23" s="4"/>
      <c r="H23" s="4"/>
      <c r="I23" s="39"/>
      <c r="J23" s="39"/>
      <c r="K23" s="39"/>
      <c r="L23" s="4"/>
      <c r="M23" s="4"/>
      <c r="N23" s="4"/>
      <c r="O23" s="38"/>
      <c r="P23" s="38"/>
      <c r="Q23" s="38"/>
      <c r="R23" s="4"/>
      <c r="S23" s="4"/>
      <c r="T23" s="4"/>
      <c r="U23" s="39"/>
      <c r="V23" s="39"/>
      <c r="W23" s="39"/>
      <c r="X23" s="4"/>
      <c r="Y23" s="4"/>
      <c r="Z23" s="4"/>
      <c r="AA23" s="38"/>
      <c r="AB23" s="38"/>
      <c r="AC23" s="38"/>
      <c r="AD23" s="4"/>
      <c r="AE23" s="4"/>
      <c r="AF23" s="4"/>
      <c r="AG23" s="39"/>
      <c r="AH23" s="39"/>
      <c r="AI23" s="39"/>
      <c r="AJ23" s="4"/>
      <c r="AK23" s="4"/>
      <c r="AL23" s="4"/>
      <c r="AM23" s="38"/>
      <c r="AN23" s="38"/>
      <c r="AO23" s="38"/>
      <c r="AP23" s="4"/>
      <c r="AQ23" s="4"/>
      <c r="AR23" s="4"/>
      <c r="AS23" s="39"/>
      <c r="AT23" s="39"/>
      <c r="AU23" s="39"/>
      <c r="AV23" s="4"/>
      <c r="AW23" s="4"/>
      <c r="AX23" s="4"/>
      <c r="AY23" s="38"/>
      <c r="AZ23" s="38"/>
      <c r="BA23" s="38"/>
      <c r="BB23" s="4"/>
      <c r="BC23" s="4"/>
      <c r="BD23" s="4"/>
      <c r="BE23" s="39"/>
      <c r="BF23" s="39"/>
      <c r="BG23" s="39"/>
      <c r="BH23" s="4"/>
      <c r="BI23" s="4"/>
      <c r="BJ23" s="4"/>
      <c r="BK23" s="38"/>
      <c r="BL23" s="38"/>
      <c r="BM23" s="38"/>
      <c r="BN23" s="4"/>
      <c r="BO23" s="4"/>
      <c r="BP23" s="4"/>
      <c r="BQ23" s="39"/>
      <c r="BR23" s="39"/>
      <c r="BS23" s="39"/>
      <c r="BT23" s="4"/>
      <c r="BU23" s="4"/>
      <c r="BV23" s="4"/>
      <c r="BW23" s="38"/>
      <c r="BX23" s="38"/>
      <c r="BY23" s="38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6.5" thickBot="1">
      <c r="A24" s="3"/>
      <c r="B24" s="41"/>
      <c r="C24" s="38"/>
      <c r="D24" s="38"/>
      <c r="E24" s="38"/>
      <c r="F24" s="4"/>
      <c r="G24" s="4"/>
      <c r="H24" s="4"/>
      <c r="I24" s="39"/>
      <c r="J24" s="39"/>
      <c r="K24" s="39"/>
      <c r="L24" s="4"/>
      <c r="M24" s="4"/>
      <c r="N24" s="4"/>
      <c r="O24" s="38"/>
      <c r="P24" s="38"/>
      <c r="Q24" s="38"/>
      <c r="R24" s="4"/>
      <c r="S24" s="4"/>
      <c r="T24" s="4"/>
      <c r="U24" s="39"/>
      <c r="V24" s="39"/>
      <c r="W24" s="39"/>
      <c r="X24" s="4"/>
      <c r="Y24" s="4"/>
      <c r="Z24" s="4"/>
      <c r="AA24" s="38"/>
      <c r="AB24" s="38"/>
      <c r="AC24" s="38"/>
      <c r="AD24" s="4"/>
      <c r="AE24" s="4"/>
      <c r="AF24" s="4"/>
      <c r="AG24" s="39"/>
      <c r="AH24" s="39"/>
      <c r="AI24" s="39"/>
      <c r="AJ24" s="4"/>
      <c r="AK24" s="4"/>
      <c r="AL24" s="4"/>
      <c r="AM24" s="38"/>
      <c r="AN24" s="38"/>
      <c r="AO24" s="38"/>
      <c r="AP24" s="4"/>
      <c r="AQ24" s="4"/>
      <c r="AR24" s="4"/>
      <c r="AS24" s="39"/>
      <c r="AT24" s="39"/>
      <c r="AU24" s="39"/>
      <c r="AV24" s="4"/>
      <c r="AW24" s="4"/>
      <c r="AX24" s="4"/>
      <c r="AY24" s="38"/>
      <c r="AZ24" s="38"/>
      <c r="BA24" s="38"/>
      <c r="BB24" s="4"/>
      <c r="BC24" s="4"/>
      <c r="BD24" s="4"/>
      <c r="BE24" s="39"/>
      <c r="BF24" s="39"/>
      <c r="BG24" s="39"/>
      <c r="BH24" s="4"/>
      <c r="BI24" s="4"/>
      <c r="BJ24" s="4"/>
      <c r="BK24" s="38"/>
      <c r="BL24" s="38"/>
      <c r="BM24" s="38"/>
      <c r="BN24" s="4"/>
      <c r="BO24" s="4"/>
      <c r="BP24" s="4"/>
      <c r="BQ24" s="39"/>
      <c r="BR24" s="39"/>
      <c r="BS24" s="39"/>
      <c r="BT24" s="4"/>
      <c r="BU24" s="4"/>
      <c r="BV24" s="4"/>
      <c r="BW24" s="38"/>
      <c r="BX24" s="38"/>
      <c r="BY24" s="38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6.5" thickBot="1">
      <c r="A25" s="3"/>
      <c r="B25" s="41"/>
      <c r="C25" s="38"/>
      <c r="D25" s="38"/>
      <c r="E25" s="38"/>
      <c r="F25" s="4"/>
      <c r="G25" s="4"/>
      <c r="H25" s="4"/>
      <c r="I25" s="39"/>
      <c r="J25" s="39"/>
      <c r="K25" s="39"/>
      <c r="L25" s="4"/>
      <c r="M25" s="4"/>
      <c r="N25" s="4"/>
      <c r="O25" s="38"/>
      <c r="P25" s="38"/>
      <c r="Q25" s="38"/>
      <c r="R25" s="4"/>
      <c r="S25" s="4"/>
      <c r="T25" s="4"/>
      <c r="U25" s="39"/>
      <c r="V25" s="39"/>
      <c r="W25" s="39"/>
      <c r="X25" s="4"/>
      <c r="Y25" s="4"/>
      <c r="Z25" s="4"/>
      <c r="AA25" s="38"/>
      <c r="AB25" s="38"/>
      <c r="AC25" s="38"/>
      <c r="AD25" s="4"/>
      <c r="AE25" s="4"/>
      <c r="AF25" s="4"/>
      <c r="AG25" s="39"/>
      <c r="AH25" s="39"/>
      <c r="AI25" s="39"/>
      <c r="AJ25" s="4"/>
      <c r="AK25" s="4"/>
      <c r="AL25" s="4"/>
      <c r="AM25" s="38"/>
      <c r="AN25" s="38"/>
      <c r="AO25" s="38"/>
      <c r="AP25" s="4"/>
      <c r="AQ25" s="4"/>
      <c r="AR25" s="4"/>
      <c r="AS25" s="39"/>
      <c r="AT25" s="39"/>
      <c r="AU25" s="39"/>
      <c r="AV25" s="4"/>
      <c r="AW25" s="4"/>
      <c r="AX25" s="4"/>
      <c r="AY25" s="38"/>
      <c r="AZ25" s="38"/>
      <c r="BA25" s="38"/>
      <c r="BB25" s="4"/>
      <c r="BC25" s="4"/>
      <c r="BD25" s="4"/>
      <c r="BE25" s="39"/>
      <c r="BF25" s="39"/>
      <c r="BG25" s="39"/>
      <c r="BH25" s="4"/>
      <c r="BI25" s="4"/>
      <c r="BJ25" s="4"/>
      <c r="BK25" s="38"/>
      <c r="BL25" s="38"/>
      <c r="BM25" s="38"/>
      <c r="BN25" s="4"/>
      <c r="BO25" s="4"/>
      <c r="BP25" s="4"/>
      <c r="BQ25" s="39"/>
      <c r="BR25" s="39"/>
      <c r="BS25" s="39"/>
      <c r="BT25" s="4"/>
      <c r="BU25" s="4"/>
      <c r="BV25" s="4"/>
      <c r="BW25" s="38"/>
      <c r="BX25" s="38"/>
      <c r="BY25" s="38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6.5" thickBot="1">
      <c r="A26" s="3"/>
      <c r="B26" s="41"/>
      <c r="C26" s="38"/>
      <c r="D26" s="38"/>
      <c r="E26" s="38"/>
      <c r="F26" s="4"/>
      <c r="G26" s="4"/>
      <c r="H26" s="4"/>
      <c r="I26" s="39"/>
      <c r="J26" s="39"/>
      <c r="K26" s="39"/>
      <c r="L26" s="4"/>
      <c r="M26" s="4"/>
      <c r="N26" s="4"/>
      <c r="O26" s="38"/>
      <c r="P26" s="38"/>
      <c r="Q26" s="38"/>
      <c r="R26" s="4"/>
      <c r="S26" s="4"/>
      <c r="T26" s="4"/>
      <c r="U26" s="39"/>
      <c r="V26" s="39"/>
      <c r="W26" s="39"/>
      <c r="X26" s="4"/>
      <c r="Y26" s="4"/>
      <c r="Z26" s="4"/>
      <c r="AA26" s="38"/>
      <c r="AB26" s="38"/>
      <c r="AC26" s="38"/>
      <c r="AD26" s="4"/>
      <c r="AE26" s="4"/>
      <c r="AF26" s="4"/>
      <c r="AG26" s="39"/>
      <c r="AH26" s="39"/>
      <c r="AI26" s="39"/>
      <c r="AJ26" s="4"/>
      <c r="AK26" s="4"/>
      <c r="AL26" s="4"/>
      <c r="AM26" s="38"/>
      <c r="AN26" s="38"/>
      <c r="AO26" s="38"/>
      <c r="AP26" s="4"/>
      <c r="AQ26" s="4"/>
      <c r="AR26" s="4"/>
      <c r="AS26" s="39"/>
      <c r="AT26" s="39"/>
      <c r="AU26" s="39"/>
      <c r="AV26" s="4"/>
      <c r="AW26" s="4"/>
      <c r="AX26" s="4"/>
      <c r="AY26" s="38"/>
      <c r="AZ26" s="38"/>
      <c r="BA26" s="38"/>
      <c r="BB26" s="4"/>
      <c r="BC26" s="4"/>
      <c r="BD26" s="4"/>
      <c r="BE26" s="39"/>
      <c r="BF26" s="39"/>
      <c r="BG26" s="39"/>
      <c r="BH26" s="4"/>
      <c r="BI26" s="4"/>
      <c r="BJ26" s="4"/>
      <c r="BK26" s="38"/>
      <c r="BL26" s="38"/>
      <c r="BM26" s="38"/>
      <c r="BN26" s="4"/>
      <c r="BO26" s="4"/>
      <c r="BP26" s="4"/>
      <c r="BQ26" s="39"/>
      <c r="BR26" s="39"/>
      <c r="BS26" s="39"/>
      <c r="BT26" s="4"/>
      <c r="BU26" s="4"/>
      <c r="BV26" s="4"/>
      <c r="BW26" s="38"/>
      <c r="BX26" s="38"/>
      <c r="BY26" s="38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6.5" thickBot="1">
      <c r="A27" s="3"/>
      <c r="B27" s="41"/>
      <c r="C27" s="38"/>
      <c r="D27" s="38"/>
      <c r="E27" s="38"/>
      <c r="F27" s="4"/>
      <c r="G27" s="4"/>
      <c r="H27" s="4"/>
      <c r="I27" s="39"/>
      <c r="J27" s="39"/>
      <c r="K27" s="39"/>
      <c r="L27" s="4"/>
      <c r="M27" s="4"/>
      <c r="N27" s="4"/>
      <c r="O27" s="38"/>
      <c r="P27" s="38"/>
      <c r="Q27" s="38"/>
      <c r="R27" s="4"/>
      <c r="S27" s="4"/>
      <c r="T27" s="4"/>
      <c r="U27" s="39"/>
      <c r="V27" s="39"/>
      <c r="W27" s="39"/>
      <c r="X27" s="4"/>
      <c r="Y27" s="4"/>
      <c r="Z27" s="4"/>
      <c r="AA27" s="38"/>
      <c r="AB27" s="38"/>
      <c r="AC27" s="38"/>
      <c r="AD27" s="4"/>
      <c r="AE27" s="4"/>
      <c r="AF27" s="4"/>
      <c r="AG27" s="39"/>
      <c r="AH27" s="39"/>
      <c r="AI27" s="39"/>
      <c r="AJ27" s="4"/>
      <c r="AK27" s="4"/>
      <c r="AL27" s="4"/>
      <c r="AM27" s="38"/>
      <c r="AN27" s="38"/>
      <c r="AO27" s="38"/>
      <c r="AP27" s="4"/>
      <c r="AQ27" s="4"/>
      <c r="AR27" s="4"/>
      <c r="AS27" s="39"/>
      <c r="AT27" s="39"/>
      <c r="AU27" s="39"/>
      <c r="AV27" s="4"/>
      <c r="AW27" s="4"/>
      <c r="AX27" s="4"/>
      <c r="AY27" s="38"/>
      <c r="AZ27" s="38"/>
      <c r="BA27" s="38"/>
      <c r="BB27" s="4"/>
      <c r="BC27" s="4"/>
      <c r="BD27" s="4"/>
      <c r="BE27" s="39"/>
      <c r="BF27" s="39"/>
      <c r="BG27" s="39"/>
      <c r="BH27" s="4"/>
      <c r="BI27" s="4"/>
      <c r="BJ27" s="4"/>
      <c r="BK27" s="38"/>
      <c r="BL27" s="38"/>
      <c r="BM27" s="38"/>
      <c r="BN27" s="4"/>
      <c r="BO27" s="4"/>
      <c r="BP27" s="4"/>
      <c r="BQ27" s="39"/>
      <c r="BR27" s="39"/>
      <c r="BS27" s="39"/>
      <c r="BT27" s="4"/>
      <c r="BU27" s="4"/>
      <c r="BV27" s="4"/>
      <c r="BW27" s="38"/>
      <c r="BX27" s="38"/>
      <c r="BY27" s="38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6.5" thickBot="1">
      <c r="A28" s="3"/>
      <c r="B28" s="41"/>
      <c r="C28" s="38"/>
      <c r="D28" s="38"/>
      <c r="E28" s="38"/>
      <c r="F28" s="4"/>
      <c r="G28" s="4"/>
      <c r="H28" s="4"/>
      <c r="I28" s="39"/>
      <c r="J28" s="39"/>
      <c r="K28" s="39"/>
      <c r="L28" s="4"/>
      <c r="M28" s="4"/>
      <c r="N28" s="4"/>
      <c r="O28" s="38"/>
      <c r="P28" s="38"/>
      <c r="Q28" s="38"/>
      <c r="R28" s="4"/>
      <c r="S28" s="4"/>
      <c r="T28" s="4"/>
      <c r="U28" s="39"/>
      <c r="V28" s="39"/>
      <c r="W28" s="39"/>
      <c r="X28" s="4"/>
      <c r="Y28" s="4"/>
      <c r="Z28" s="4"/>
      <c r="AA28" s="38"/>
      <c r="AB28" s="38"/>
      <c r="AC28" s="38"/>
      <c r="AD28" s="4"/>
      <c r="AE28" s="4"/>
      <c r="AF28" s="4"/>
      <c r="AG28" s="39"/>
      <c r="AH28" s="39"/>
      <c r="AI28" s="39"/>
      <c r="AJ28" s="4"/>
      <c r="AK28" s="4"/>
      <c r="AL28" s="4"/>
      <c r="AM28" s="38"/>
      <c r="AN28" s="38"/>
      <c r="AO28" s="38"/>
      <c r="AP28" s="4"/>
      <c r="AQ28" s="4"/>
      <c r="AR28" s="4"/>
      <c r="AS28" s="39"/>
      <c r="AT28" s="39"/>
      <c r="AU28" s="39"/>
      <c r="AV28" s="4"/>
      <c r="AW28" s="4"/>
      <c r="AX28" s="4"/>
      <c r="AY28" s="38"/>
      <c r="AZ28" s="38"/>
      <c r="BA28" s="38"/>
      <c r="BB28" s="4"/>
      <c r="BC28" s="4"/>
      <c r="BD28" s="4"/>
      <c r="BE28" s="39"/>
      <c r="BF28" s="39"/>
      <c r="BG28" s="39"/>
      <c r="BH28" s="4"/>
      <c r="BI28" s="4"/>
      <c r="BJ28" s="4"/>
      <c r="BK28" s="38"/>
      <c r="BL28" s="38"/>
      <c r="BM28" s="38"/>
      <c r="BN28" s="4"/>
      <c r="BO28" s="4"/>
      <c r="BP28" s="4"/>
      <c r="BQ28" s="39"/>
      <c r="BR28" s="39"/>
      <c r="BS28" s="39"/>
      <c r="BT28" s="4"/>
      <c r="BU28" s="4"/>
      <c r="BV28" s="4"/>
      <c r="BW28" s="38"/>
      <c r="BX28" s="38"/>
      <c r="BY28" s="38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6.5" thickBot="1">
      <c r="A29" s="3"/>
      <c r="B29" s="41"/>
      <c r="C29" s="38"/>
      <c r="D29" s="38"/>
      <c r="E29" s="38"/>
      <c r="F29" s="4"/>
      <c r="G29" s="4"/>
      <c r="H29" s="4"/>
      <c r="I29" s="39"/>
      <c r="J29" s="39"/>
      <c r="K29" s="39"/>
      <c r="L29" s="4"/>
      <c r="M29" s="4"/>
      <c r="N29" s="4"/>
      <c r="O29" s="38"/>
      <c r="P29" s="38"/>
      <c r="Q29" s="38"/>
      <c r="R29" s="4"/>
      <c r="S29" s="4"/>
      <c r="T29" s="4"/>
      <c r="U29" s="39"/>
      <c r="V29" s="39"/>
      <c r="W29" s="39"/>
      <c r="X29" s="4"/>
      <c r="Y29" s="4"/>
      <c r="Z29" s="4"/>
      <c r="AA29" s="38"/>
      <c r="AB29" s="38"/>
      <c r="AC29" s="38"/>
      <c r="AD29" s="4"/>
      <c r="AE29" s="4"/>
      <c r="AF29" s="4"/>
      <c r="AG29" s="39"/>
      <c r="AH29" s="39"/>
      <c r="AI29" s="39"/>
      <c r="AJ29" s="4"/>
      <c r="AK29" s="4"/>
      <c r="AL29" s="4"/>
      <c r="AM29" s="38"/>
      <c r="AN29" s="38"/>
      <c r="AO29" s="38"/>
      <c r="AP29" s="4"/>
      <c r="AQ29" s="4"/>
      <c r="AR29" s="4"/>
      <c r="AS29" s="39"/>
      <c r="AT29" s="39"/>
      <c r="AU29" s="39"/>
      <c r="AV29" s="4"/>
      <c r="AW29" s="4"/>
      <c r="AX29" s="4"/>
      <c r="AY29" s="38"/>
      <c r="AZ29" s="38"/>
      <c r="BA29" s="38"/>
      <c r="BB29" s="4"/>
      <c r="BC29" s="4"/>
      <c r="BD29" s="4"/>
      <c r="BE29" s="39"/>
      <c r="BF29" s="39"/>
      <c r="BG29" s="39"/>
      <c r="BH29" s="4"/>
      <c r="BI29" s="4"/>
      <c r="BJ29" s="4"/>
      <c r="BK29" s="38"/>
      <c r="BL29" s="38"/>
      <c r="BM29" s="38"/>
      <c r="BN29" s="4"/>
      <c r="BO29" s="4"/>
      <c r="BP29" s="4"/>
      <c r="BQ29" s="39"/>
      <c r="BR29" s="39"/>
      <c r="BS29" s="39"/>
      <c r="BT29" s="4"/>
      <c r="BU29" s="4"/>
      <c r="BV29" s="4"/>
      <c r="BW29" s="38"/>
      <c r="BX29" s="38"/>
      <c r="BY29" s="38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6.5" thickBot="1">
      <c r="A30" s="3"/>
      <c r="B30" s="41"/>
      <c r="C30" s="38"/>
      <c r="D30" s="38"/>
      <c r="E30" s="38"/>
      <c r="F30" s="4"/>
      <c r="G30" s="4"/>
      <c r="H30" s="4"/>
      <c r="I30" s="39"/>
      <c r="J30" s="39"/>
      <c r="K30" s="39"/>
      <c r="L30" s="4"/>
      <c r="M30" s="4"/>
      <c r="N30" s="4"/>
      <c r="O30" s="38"/>
      <c r="P30" s="38"/>
      <c r="Q30" s="38"/>
      <c r="R30" s="4"/>
      <c r="S30" s="4"/>
      <c r="T30" s="4"/>
      <c r="U30" s="39"/>
      <c r="V30" s="39"/>
      <c r="W30" s="39"/>
      <c r="X30" s="4"/>
      <c r="Y30" s="4"/>
      <c r="Z30" s="4"/>
      <c r="AA30" s="38"/>
      <c r="AB30" s="38"/>
      <c r="AC30" s="38"/>
      <c r="AD30" s="4"/>
      <c r="AE30" s="4"/>
      <c r="AF30" s="4"/>
      <c r="AG30" s="39"/>
      <c r="AH30" s="39"/>
      <c r="AI30" s="39"/>
      <c r="AJ30" s="4"/>
      <c r="AK30" s="4"/>
      <c r="AL30" s="4"/>
      <c r="AM30" s="38"/>
      <c r="AN30" s="38"/>
      <c r="AO30" s="38"/>
      <c r="AP30" s="4"/>
      <c r="AQ30" s="4"/>
      <c r="AR30" s="4"/>
      <c r="AS30" s="39"/>
      <c r="AT30" s="39"/>
      <c r="AU30" s="39"/>
      <c r="AV30" s="4"/>
      <c r="AW30" s="4"/>
      <c r="AX30" s="4"/>
      <c r="AY30" s="38"/>
      <c r="AZ30" s="38"/>
      <c r="BA30" s="38"/>
      <c r="BB30" s="4"/>
      <c r="BC30" s="4"/>
      <c r="BD30" s="4"/>
      <c r="BE30" s="39"/>
      <c r="BF30" s="39"/>
      <c r="BG30" s="39"/>
      <c r="BH30" s="4"/>
      <c r="BI30" s="4"/>
      <c r="BJ30" s="4"/>
      <c r="BK30" s="38"/>
      <c r="BL30" s="38"/>
      <c r="BM30" s="38"/>
      <c r="BN30" s="4"/>
      <c r="BO30" s="4"/>
      <c r="BP30" s="4"/>
      <c r="BQ30" s="39"/>
      <c r="BR30" s="39"/>
      <c r="BS30" s="39"/>
      <c r="BT30" s="4"/>
      <c r="BU30" s="4"/>
      <c r="BV30" s="4"/>
      <c r="BW30" s="38"/>
      <c r="BX30" s="38"/>
      <c r="BY30" s="38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6.5" thickBot="1">
      <c r="A31" s="3"/>
      <c r="B31" s="41"/>
      <c r="C31" s="38"/>
      <c r="D31" s="38"/>
      <c r="E31" s="38"/>
      <c r="F31" s="4"/>
      <c r="G31" s="4"/>
      <c r="H31" s="4"/>
      <c r="I31" s="39"/>
      <c r="J31" s="39"/>
      <c r="K31" s="39"/>
      <c r="L31" s="4"/>
      <c r="M31" s="4"/>
      <c r="N31" s="4"/>
      <c r="O31" s="38"/>
      <c r="P31" s="38"/>
      <c r="Q31" s="38"/>
      <c r="R31" s="4"/>
      <c r="S31" s="4"/>
      <c r="T31" s="4"/>
      <c r="U31" s="39"/>
      <c r="V31" s="39"/>
      <c r="W31" s="39"/>
      <c r="X31" s="4"/>
      <c r="Y31" s="4"/>
      <c r="Z31" s="4"/>
      <c r="AA31" s="38"/>
      <c r="AB31" s="38"/>
      <c r="AC31" s="38"/>
      <c r="AD31" s="4"/>
      <c r="AE31" s="4"/>
      <c r="AF31" s="4"/>
      <c r="AG31" s="39"/>
      <c r="AH31" s="39"/>
      <c r="AI31" s="39"/>
      <c r="AJ31" s="4"/>
      <c r="AK31" s="4"/>
      <c r="AL31" s="4"/>
      <c r="AM31" s="38"/>
      <c r="AN31" s="38"/>
      <c r="AO31" s="38"/>
      <c r="AP31" s="4"/>
      <c r="AQ31" s="4"/>
      <c r="AR31" s="4"/>
      <c r="AS31" s="39"/>
      <c r="AT31" s="39"/>
      <c r="AU31" s="39"/>
      <c r="AV31" s="4"/>
      <c r="AW31" s="4"/>
      <c r="AX31" s="4"/>
      <c r="AY31" s="38"/>
      <c r="AZ31" s="38"/>
      <c r="BA31" s="38"/>
      <c r="BB31" s="4"/>
      <c r="BC31" s="4"/>
      <c r="BD31" s="4"/>
      <c r="BE31" s="39"/>
      <c r="BF31" s="39"/>
      <c r="BG31" s="39"/>
      <c r="BH31" s="4"/>
      <c r="BI31" s="4"/>
      <c r="BJ31" s="4"/>
      <c r="BK31" s="38"/>
      <c r="BL31" s="38"/>
      <c r="BM31" s="38"/>
      <c r="BN31" s="4"/>
      <c r="BO31" s="4"/>
      <c r="BP31" s="4"/>
      <c r="BQ31" s="39"/>
      <c r="BR31" s="39"/>
      <c r="BS31" s="39"/>
      <c r="BT31" s="4"/>
      <c r="BU31" s="4"/>
      <c r="BV31" s="4"/>
      <c r="BW31" s="38"/>
      <c r="BX31" s="38"/>
      <c r="BY31" s="38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6.5" thickBot="1">
      <c r="A32" s="3"/>
      <c r="B32" s="41"/>
      <c r="C32" s="38"/>
      <c r="D32" s="38"/>
      <c r="E32" s="38"/>
      <c r="F32" s="4"/>
      <c r="G32" s="4"/>
      <c r="H32" s="4"/>
      <c r="I32" s="39"/>
      <c r="J32" s="39"/>
      <c r="K32" s="39"/>
      <c r="L32" s="4"/>
      <c r="M32" s="4"/>
      <c r="N32" s="4"/>
      <c r="O32" s="38"/>
      <c r="P32" s="38"/>
      <c r="Q32" s="38"/>
      <c r="R32" s="4"/>
      <c r="S32" s="4"/>
      <c r="T32" s="4"/>
      <c r="U32" s="39"/>
      <c r="V32" s="39"/>
      <c r="W32" s="39"/>
      <c r="X32" s="4"/>
      <c r="Y32" s="4"/>
      <c r="Z32" s="4"/>
      <c r="AA32" s="38"/>
      <c r="AB32" s="38"/>
      <c r="AC32" s="38"/>
      <c r="AD32" s="4"/>
      <c r="AE32" s="4"/>
      <c r="AF32" s="4"/>
      <c r="AG32" s="39"/>
      <c r="AH32" s="39"/>
      <c r="AI32" s="39"/>
      <c r="AJ32" s="4"/>
      <c r="AK32" s="4"/>
      <c r="AL32" s="4"/>
      <c r="AM32" s="38"/>
      <c r="AN32" s="38"/>
      <c r="AO32" s="38"/>
      <c r="AP32" s="4"/>
      <c r="AQ32" s="4"/>
      <c r="AR32" s="4"/>
      <c r="AS32" s="39"/>
      <c r="AT32" s="39"/>
      <c r="AU32" s="39"/>
      <c r="AV32" s="4"/>
      <c r="AW32" s="4"/>
      <c r="AX32" s="4"/>
      <c r="AY32" s="38"/>
      <c r="AZ32" s="38"/>
      <c r="BA32" s="38"/>
      <c r="BB32" s="4"/>
      <c r="BC32" s="4"/>
      <c r="BD32" s="4"/>
      <c r="BE32" s="39"/>
      <c r="BF32" s="39"/>
      <c r="BG32" s="39"/>
      <c r="BH32" s="4"/>
      <c r="BI32" s="4"/>
      <c r="BJ32" s="4"/>
      <c r="BK32" s="38"/>
      <c r="BL32" s="38"/>
      <c r="BM32" s="38"/>
      <c r="BN32" s="4"/>
      <c r="BO32" s="4"/>
      <c r="BP32" s="4"/>
      <c r="BQ32" s="39"/>
      <c r="BR32" s="39"/>
      <c r="BS32" s="39"/>
      <c r="BT32" s="4"/>
      <c r="BU32" s="4"/>
      <c r="BV32" s="4"/>
      <c r="BW32" s="38"/>
      <c r="BX32" s="38"/>
      <c r="BY32" s="38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167">
      <c r="A33" s="52"/>
      <c r="B33" s="5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</row>
    <row r="34" spans="1:167" ht="39" customHeight="1">
      <c r="A34" s="54"/>
      <c r="B34" s="5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</row>
    <row r="37" spans="1:167">
      <c r="D37" s="34"/>
      <c r="E37" s="18"/>
    </row>
    <row r="38" spans="1:167">
      <c r="D38" s="34"/>
      <c r="E38" s="18"/>
    </row>
    <row r="39" spans="1:167">
      <c r="D39" s="34"/>
      <c r="E39" s="18"/>
    </row>
    <row r="40" spans="1:167">
      <c r="D40" s="27"/>
      <c r="E40" s="27"/>
    </row>
    <row r="41" spans="1:167">
      <c r="D41" s="34"/>
    </row>
    <row r="42" spans="1:167">
      <c r="D42" s="34"/>
    </row>
    <row r="43" spans="1:167">
      <c r="D43" s="34"/>
    </row>
    <row r="44" spans="1:167">
      <c r="D44" s="28"/>
      <c r="E44" s="28"/>
    </row>
    <row r="45" spans="1:167">
      <c r="D45" s="34"/>
    </row>
    <row r="46" spans="1:167">
      <c r="D46" s="34"/>
    </row>
    <row r="47" spans="1:167">
      <c r="D47" s="34"/>
    </row>
    <row r="48" spans="1:167">
      <c r="D48" s="28"/>
      <c r="E48" s="28"/>
    </row>
    <row r="49" spans="4:5">
      <c r="D49" s="34"/>
    </row>
    <row r="50" spans="4:5">
      <c r="D50" s="34"/>
    </row>
    <row r="51" spans="4:5">
      <c r="D51" s="34"/>
    </row>
    <row r="52" spans="4:5">
      <c r="D52" s="28"/>
      <c r="E52" s="28"/>
    </row>
    <row r="53" spans="4:5">
      <c r="D53" s="34"/>
    </row>
    <row r="54" spans="4:5">
      <c r="D54" s="34"/>
    </row>
    <row r="55" spans="4:5">
      <c r="D55" s="34"/>
    </row>
    <row r="56" spans="4:5">
      <c r="D56" s="28"/>
      <c r="E56" s="28"/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3:B33"/>
    <mergeCell ref="A34:B34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workbookViewId="0">
      <selection activeCell="D43" sqref="D43:D45"/>
    </sheetView>
  </sheetViews>
  <sheetFormatPr defaultRowHeight="15"/>
  <cols>
    <col min="2" max="2" width="32.140625" customWidth="1"/>
  </cols>
  <sheetData>
    <row r="1" spans="1:254" ht="15.75">
      <c r="A1" s="6" t="s">
        <v>151</v>
      </c>
      <c r="B1" s="14" t="s">
        <v>281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46" t="s">
        <v>679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7"/>
      <c r="V2" s="7"/>
      <c r="W2" s="7"/>
      <c r="X2" s="7"/>
      <c r="Y2" s="7"/>
      <c r="Z2" s="7"/>
      <c r="AA2" s="7"/>
      <c r="AB2" s="7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8" t="s">
        <v>2</v>
      </c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0" t="s">
        <v>87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67" t="s">
        <v>112</v>
      </c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9"/>
      <c r="GA4" s="48" t="s">
        <v>135</v>
      </c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</row>
    <row r="5" spans="1:254" ht="13.5" customHeight="1">
      <c r="A5" s="56"/>
      <c r="B5" s="56"/>
      <c r="C5" s="51" t="s">
        <v>58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 t="s">
        <v>56</v>
      </c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 t="s">
        <v>3</v>
      </c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 t="s">
        <v>269</v>
      </c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 t="s">
        <v>270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 t="s">
        <v>156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61" t="s">
        <v>113</v>
      </c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 t="s">
        <v>171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 t="s">
        <v>171</v>
      </c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 t="s">
        <v>114</v>
      </c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49" t="s">
        <v>136</v>
      </c>
      <c r="GB5" s="49"/>
      <c r="GC5" s="49"/>
      <c r="GD5" s="49"/>
      <c r="GE5" s="49"/>
      <c r="GF5" s="49"/>
      <c r="GG5" s="49"/>
      <c r="GH5" s="49"/>
      <c r="GI5" s="49"/>
      <c r="GJ5" s="49"/>
      <c r="GK5" s="49"/>
      <c r="GL5" s="49"/>
      <c r="GM5" s="49"/>
      <c r="GN5" s="49"/>
      <c r="GO5" s="49"/>
      <c r="GP5" s="49"/>
      <c r="GQ5" s="49"/>
      <c r="GR5" s="49"/>
    </row>
    <row r="6" spans="1:254" ht="15.75" hidden="1">
      <c r="A6" s="56"/>
      <c r="B6" s="56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56"/>
      <c r="B7" s="5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56"/>
      <c r="B8" s="5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56"/>
      <c r="B9" s="5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56"/>
      <c r="B10" s="5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56"/>
      <c r="B11" s="56"/>
      <c r="C11" s="51" t="s">
        <v>282</v>
      </c>
      <c r="D11" s="51" t="s">
        <v>5</v>
      </c>
      <c r="E11" s="51" t="s">
        <v>6</v>
      </c>
      <c r="F11" s="51" t="s">
        <v>283</v>
      </c>
      <c r="G11" s="51" t="s">
        <v>7</v>
      </c>
      <c r="H11" s="51" t="s">
        <v>8</v>
      </c>
      <c r="I11" s="51" t="s">
        <v>339</v>
      </c>
      <c r="J11" s="51" t="s">
        <v>9</v>
      </c>
      <c r="K11" s="51" t="s">
        <v>10</v>
      </c>
      <c r="L11" s="51" t="s">
        <v>284</v>
      </c>
      <c r="M11" s="51" t="s">
        <v>9</v>
      </c>
      <c r="N11" s="51" t="s">
        <v>10</v>
      </c>
      <c r="O11" s="51" t="s">
        <v>285</v>
      </c>
      <c r="P11" s="51" t="s">
        <v>11</v>
      </c>
      <c r="Q11" s="51" t="s">
        <v>4</v>
      </c>
      <c r="R11" s="51" t="s">
        <v>286</v>
      </c>
      <c r="S11" s="51" t="s">
        <v>6</v>
      </c>
      <c r="T11" s="51" t="s">
        <v>12</v>
      </c>
      <c r="U11" s="51" t="s">
        <v>287</v>
      </c>
      <c r="V11" s="51"/>
      <c r="W11" s="51"/>
      <c r="X11" s="51" t="s">
        <v>288</v>
      </c>
      <c r="Y11" s="51"/>
      <c r="Z11" s="51"/>
      <c r="AA11" s="51" t="s">
        <v>340</v>
      </c>
      <c r="AB11" s="51"/>
      <c r="AC11" s="51"/>
      <c r="AD11" s="51" t="s">
        <v>289</v>
      </c>
      <c r="AE11" s="51"/>
      <c r="AF11" s="51"/>
      <c r="AG11" s="51" t="s">
        <v>290</v>
      </c>
      <c r="AH11" s="51"/>
      <c r="AI11" s="51"/>
      <c r="AJ11" s="51" t="s">
        <v>291</v>
      </c>
      <c r="AK11" s="51"/>
      <c r="AL11" s="51"/>
      <c r="AM11" s="49" t="s">
        <v>292</v>
      </c>
      <c r="AN11" s="49"/>
      <c r="AO11" s="49"/>
      <c r="AP11" s="51" t="s">
        <v>293</v>
      </c>
      <c r="AQ11" s="51"/>
      <c r="AR11" s="51"/>
      <c r="AS11" s="51" t="s">
        <v>294</v>
      </c>
      <c r="AT11" s="51"/>
      <c r="AU11" s="51"/>
      <c r="AV11" s="51" t="s">
        <v>295</v>
      </c>
      <c r="AW11" s="51"/>
      <c r="AX11" s="51"/>
      <c r="AY11" s="51" t="s">
        <v>296</v>
      </c>
      <c r="AZ11" s="51"/>
      <c r="BA11" s="51"/>
      <c r="BB11" s="51" t="s">
        <v>297</v>
      </c>
      <c r="BC11" s="51"/>
      <c r="BD11" s="51"/>
      <c r="BE11" s="49" t="s">
        <v>341</v>
      </c>
      <c r="BF11" s="49"/>
      <c r="BG11" s="49"/>
      <c r="BH11" s="49" t="s">
        <v>298</v>
      </c>
      <c r="BI11" s="49"/>
      <c r="BJ11" s="49"/>
      <c r="BK11" s="51" t="s">
        <v>299</v>
      </c>
      <c r="BL11" s="51"/>
      <c r="BM11" s="51"/>
      <c r="BN11" s="51" t="s">
        <v>300</v>
      </c>
      <c r="BO11" s="51"/>
      <c r="BP11" s="51"/>
      <c r="BQ11" s="49" t="s">
        <v>301</v>
      </c>
      <c r="BR11" s="49"/>
      <c r="BS11" s="49"/>
      <c r="BT11" s="51" t="s">
        <v>302</v>
      </c>
      <c r="BU11" s="51"/>
      <c r="BV11" s="51"/>
      <c r="BW11" s="49" t="s">
        <v>303</v>
      </c>
      <c r="BX11" s="49"/>
      <c r="BY11" s="49"/>
      <c r="BZ11" s="49" t="s">
        <v>304</v>
      </c>
      <c r="CA11" s="49"/>
      <c r="CB11" s="49"/>
      <c r="CC11" s="49" t="s">
        <v>342</v>
      </c>
      <c r="CD11" s="49"/>
      <c r="CE11" s="49"/>
      <c r="CF11" s="49" t="s">
        <v>305</v>
      </c>
      <c r="CG11" s="49"/>
      <c r="CH11" s="49"/>
      <c r="CI11" s="49" t="s">
        <v>306</v>
      </c>
      <c r="CJ11" s="49"/>
      <c r="CK11" s="49"/>
      <c r="CL11" s="49" t="s">
        <v>307</v>
      </c>
      <c r="CM11" s="49"/>
      <c r="CN11" s="49"/>
      <c r="CO11" s="49" t="s">
        <v>308</v>
      </c>
      <c r="CP11" s="49"/>
      <c r="CQ11" s="49"/>
      <c r="CR11" s="49" t="s">
        <v>309</v>
      </c>
      <c r="CS11" s="49"/>
      <c r="CT11" s="49"/>
      <c r="CU11" s="49" t="s">
        <v>343</v>
      </c>
      <c r="CV11" s="49"/>
      <c r="CW11" s="49"/>
      <c r="CX11" s="49" t="s">
        <v>310</v>
      </c>
      <c r="CY11" s="49"/>
      <c r="CZ11" s="49"/>
      <c r="DA11" s="49" t="s">
        <v>311</v>
      </c>
      <c r="DB11" s="49"/>
      <c r="DC11" s="49"/>
      <c r="DD11" s="49" t="s">
        <v>312</v>
      </c>
      <c r="DE11" s="49"/>
      <c r="DF11" s="49"/>
      <c r="DG11" s="49" t="s">
        <v>313</v>
      </c>
      <c r="DH11" s="49"/>
      <c r="DI11" s="49"/>
      <c r="DJ11" s="49" t="s">
        <v>314</v>
      </c>
      <c r="DK11" s="49"/>
      <c r="DL11" s="49"/>
      <c r="DM11" s="49" t="s">
        <v>315</v>
      </c>
      <c r="DN11" s="49"/>
      <c r="DO11" s="49"/>
      <c r="DP11" s="49" t="s">
        <v>316</v>
      </c>
      <c r="DQ11" s="49"/>
      <c r="DR11" s="49"/>
      <c r="DS11" s="49" t="s">
        <v>317</v>
      </c>
      <c r="DT11" s="49"/>
      <c r="DU11" s="49"/>
      <c r="DV11" s="49" t="s">
        <v>318</v>
      </c>
      <c r="DW11" s="49"/>
      <c r="DX11" s="49"/>
      <c r="DY11" s="49" t="s">
        <v>344</v>
      </c>
      <c r="DZ11" s="49"/>
      <c r="EA11" s="49"/>
      <c r="EB11" s="49" t="s">
        <v>319</v>
      </c>
      <c r="EC11" s="49"/>
      <c r="ED11" s="49"/>
      <c r="EE11" s="49" t="s">
        <v>320</v>
      </c>
      <c r="EF11" s="49"/>
      <c r="EG11" s="49"/>
      <c r="EH11" s="49" t="s">
        <v>321</v>
      </c>
      <c r="EI11" s="49"/>
      <c r="EJ11" s="49"/>
      <c r="EK11" s="49" t="s">
        <v>322</v>
      </c>
      <c r="EL11" s="49"/>
      <c r="EM11" s="49"/>
      <c r="EN11" s="49" t="s">
        <v>323</v>
      </c>
      <c r="EO11" s="49"/>
      <c r="EP11" s="49"/>
      <c r="EQ11" s="49" t="s">
        <v>324</v>
      </c>
      <c r="ER11" s="49"/>
      <c r="ES11" s="49"/>
      <c r="ET11" s="49" t="s">
        <v>325</v>
      </c>
      <c r="EU11" s="49"/>
      <c r="EV11" s="49"/>
      <c r="EW11" s="49" t="s">
        <v>326</v>
      </c>
      <c r="EX11" s="49"/>
      <c r="EY11" s="49"/>
      <c r="EZ11" s="49" t="s">
        <v>327</v>
      </c>
      <c r="FA11" s="49"/>
      <c r="FB11" s="49"/>
      <c r="FC11" s="49" t="s">
        <v>345</v>
      </c>
      <c r="FD11" s="49"/>
      <c r="FE11" s="49"/>
      <c r="FF11" s="49" t="s">
        <v>328</v>
      </c>
      <c r="FG11" s="49"/>
      <c r="FH11" s="49"/>
      <c r="FI11" s="49" t="s">
        <v>329</v>
      </c>
      <c r="FJ11" s="49"/>
      <c r="FK11" s="49"/>
      <c r="FL11" s="49" t="s">
        <v>330</v>
      </c>
      <c r="FM11" s="49"/>
      <c r="FN11" s="49"/>
      <c r="FO11" s="49" t="s">
        <v>331</v>
      </c>
      <c r="FP11" s="49"/>
      <c r="FQ11" s="49"/>
      <c r="FR11" s="49" t="s">
        <v>332</v>
      </c>
      <c r="FS11" s="49"/>
      <c r="FT11" s="49"/>
      <c r="FU11" s="49" t="s">
        <v>333</v>
      </c>
      <c r="FV11" s="49"/>
      <c r="FW11" s="49"/>
      <c r="FX11" s="49" t="s">
        <v>346</v>
      </c>
      <c r="FY11" s="49"/>
      <c r="FZ11" s="49"/>
      <c r="GA11" s="49" t="s">
        <v>334</v>
      </c>
      <c r="GB11" s="49"/>
      <c r="GC11" s="49"/>
      <c r="GD11" s="49" t="s">
        <v>335</v>
      </c>
      <c r="GE11" s="49"/>
      <c r="GF11" s="49"/>
      <c r="GG11" s="49" t="s">
        <v>347</v>
      </c>
      <c r="GH11" s="49"/>
      <c r="GI11" s="49"/>
      <c r="GJ11" s="49" t="s">
        <v>336</v>
      </c>
      <c r="GK11" s="49"/>
      <c r="GL11" s="49"/>
      <c r="GM11" s="49" t="s">
        <v>337</v>
      </c>
      <c r="GN11" s="49"/>
      <c r="GO11" s="49"/>
      <c r="GP11" s="49" t="s">
        <v>338</v>
      </c>
      <c r="GQ11" s="49"/>
      <c r="GR11" s="49"/>
    </row>
    <row r="12" spans="1:254" ht="85.5" customHeight="1">
      <c r="A12" s="56"/>
      <c r="B12" s="56"/>
      <c r="C12" s="47" t="s">
        <v>804</v>
      </c>
      <c r="D12" s="47"/>
      <c r="E12" s="47"/>
      <c r="F12" s="47" t="s">
        <v>807</v>
      </c>
      <c r="G12" s="47"/>
      <c r="H12" s="47"/>
      <c r="I12" s="47" t="s">
        <v>810</v>
      </c>
      <c r="J12" s="47"/>
      <c r="K12" s="47"/>
      <c r="L12" s="47" t="s">
        <v>384</v>
      </c>
      <c r="M12" s="47"/>
      <c r="N12" s="47"/>
      <c r="O12" s="47" t="s">
        <v>813</v>
      </c>
      <c r="P12" s="47"/>
      <c r="Q12" s="47"/>
      <c r="R12" s="47" t="s">
        <v>816</v>
      </c>
      <c r="S12" s="47"/>
      <c r="T12" s="47"/>
      <c r="U12" s="47" t="s">
        <v>820</v>
      </c>
      <c r="V12" s="47"/>
      <c r="W12" s="47"/>
      <c r="X12" s="47" t="s">
        <v>385</v>
      </c>
      <c r="Y12" s="47"/>
      <c r="Z12" s="47"/>
      <c r="AA12" s="47" t="s">
        <v>386</v>
      </c>
      <c r="AB12" s="47"/>
      <c r="AC12" s="47"/>
      <c r="AD12" s="47" t="s">
        <v>387</v>
      </c>
      <c r="AE12" s="47"/>
      <c r="AF12" s="47"/>
      <c r="AG12" s="47" t="s">
        <v>825</v>
      </c>
      <c r="AH12" s="47"/>
      <c r="AI12" s="47"/>
      <c r="AJ12" s="47" t="s">
        <v>388</v>
      </c>
      <c r="AK12" s="47"/>
      <c r="AL12" s="47"/>
      <c r="AM12" s="47" t="s">
        <v>389</v>
      </c>
      <c r="AN12" s="47"/>
      <c r="AO12" s="47"/>
      <c r="AP12" s="47" t="s">
        <v>390</v>
      </c>
      <c r="AQ12" s="47"/>
      <c r="AR12" s="47"/>
      <c r="AS12" s="47" t="s">
        <v>828</v>
      </c>
      <c r="AT12" s="47"/>
      <c r="AU12" s="47"/>
      <c r="AV12" s="47" t="s">
        <v>1077</v>
      </c>
      <c r="AW12" s="47"/>
      <c r="AX12" s="47"/>
      <c r="AY12" s="47" t="s">
        <v>391</v>
      </c>
      <c r="AZ12" s="47"/>
      <c r="BA12" s="47"/>
      <c r="BB12" s="47" t="s">
        <v>375</v>
      </c>
      <c r="BC12" s="47"/>
      <c r="BD12" s="47"/>
      <c r="BE12" s="47" t="s">
        <v>392</v>
      </c>
      <c r="BF12" s="47"/>
      <c r="BG12" s="47"/>
      <c r="BH12" s="47" t="s">
        <v>834</v>
      </c>
      <c r="BI12" s="47"/>
      <c r="BJ12" s="47"/>
      <c r="BK12" s="47" t="s">
        <v>393</v>
      </c>
      <c r="BL12" s="47"/>
      <c r="BM12" s="47"/>
      <c r="BN12" s="47" t="s">
        <v>394</v>
      </c>
      <c r="BO12" s="47"/>
      <c r="BP12" s="47"/>
      <c r="BQ12" s="47" t="s">
        <v>395</v>
      </c>
      <c r="BR12" s="47"/>
      <c r="BS12" s="47"/>
      <c r="BT12" s="47" t="s">
        <v>396</v>
      </c>
      <c r="BU12" s="47"/>
      <c r="BV12" s="47"/>
      <c r="BW12" s="47" t="s">
        <v>841</v>
      </c>
      <c r="BX12" s="47"/>
      <c r="BY12" s="47"/>
      <c r="BZ12" s="47" t="s">
        <v>403</v>
      </c>
      <c r="CA12" s="47"/>
      <c r="CB12" s="47"/>
      <c r="CC12" s="47" t="s">
        <v>845</v>
      </c>
      <c r="CD12" s="47"/>
      <c r="CE12" s="47"/>
      <c r="CF12" s="47" t="s">
        <v>404</v>
      </c>
      <c r="CG12" s="47"/>
      <c r="CH12" s="47"/>
      <c r="CI12" s="47" t="s">
        <v>405</v>
      </c>
      <c r="CJ12" s="47"/>
      <c r="CK12" s="47"/>
      <c r="CL12" s="47" t="s">
        <v>406</v>
      </c>
      <c r="CM12" s="47"/>
      <c r="CN12" s="47"/>
      <c r="CO12" s="47" t="s">
        <v>449</v>
      </c>
      <c r="CP12" s="47"/>
      <c r="CQ12" s="47"/>
      <c r="CR12" s="47" t="s">
        <v>446</v>
      </c>
      <c r="CS12" s="47"/>
      <c r="CT12" s="47"/>
      <c r="CU12" s="47" t="s">
        <v>450</v>
      </c>
      <c r="CV12" s="47"/>
      <c r="CW12" s="47"/>
      <c r="CX12" s="47" t="s">
        <v>447</v>
      </c>
      <c r="CY12" s="47"/>
      <c r="CZ12" s="47"/>
      <c r="DA12" s="47" t="s">
        <v>448</v>
      </c>
      <c r="DB12" s="47"/>
      <c r="DC12" s="47"/>
      <c r="DD12" s="47" t="s">
        <v>857</v>
      </c>
      <c r="DE12" s="47"/>
      <c r="DF12" s="47"/>
      <c r="DG12" s="47" t="s">
        <v>860</v>
      </c>
      <c r="DH12" s="47"/>
      <c r="DI12" s="47"/>
      <c r="DJ12" s="47" t="s">
        <v>451</v>
      </c>
      <c r="DK12" s="47"/>
      <c r="DL12" s="47"/>
      <c r="DM12" s="47" t="s">
        <v>864</v>
      </c>
      <c r="DN12" s="47"/>
      <c r="DO12" s="47"/>
      <c r="DP12" s="47" t="s">
        <v>452</v>
      </c>
      <c r="DQ12" s="47"/>
      <c r="DR12" s="47"/>
      <c r="DS12" s="47" t="s">
        <v>453</v>
      </c>
      <c r="DT12" s="47"/>
      <c r="DU12" s="47"/>
      <c r="DV12" s="47" t="s">
        <v>872</v>
      </c>
      <c r="DW12" s="47"/>
      <c r="DX12" s="47"/>
      <c r="DY12" s="47" t="s">
        <v>454</v>
      </c>
      <c r="DZ12" s="47"/>
      <c r="EA12" s="47"/>
      <c r="EB12" s="47" t="s">
        <v>455</v>
      </c>
      <c r="EC12" s="47"/>
      <c r="ED12" s="47"/>
      <c r="EE12" s="47" t="s">
        <v>456</v>
      </c>
      <c r="EF12" s="47"/>
      <c r="EG12" s="47"/>
      <c r="EH12" s="47" t="s">
        <v>457</v>
      </c>
      <c r="EI12" s="47"/>
      <c r="EJ12" s="47"/>
      <c r="EK12" s="63" t="s">
        <v>458</v>
      </c>
      <c r="EL12" s="63"/>
      <c r="EM12" s="63"/>
      <c r="EN12" s="47" t="s">
        <v>883</v>
      </c>
      <c r="EO12" s="47"/>
      <c r="EP12" s="47"/>
      <c r="EQ12" s="47" t="s">
        <v>459</v>
      </c>
      <c r="ER12" s="47"/>
      <c r="ES12" s="47"/>
      <c r="ET12" s="47" t="s">
        <v>460</v>
      </c>
      <c r="EU12" s="47"/>
      <c r="EV12" s="47"/>
      <c r="EW12" s="47" t="s">
        <v>889</v>
      </c>
      <c r="EX12" s="47"/>
      <c r="EY12" s="47"/>
      <c r="EZ12" s="47" t="s">
        <v>462</v>
      </c>
      <c r="FA12" s="47"/>
      <c r="FB12" s="47"/>
      <c r="FC12" s="47" t="s">
        <v>463</v>
      </c>
      <c r="FD12" s="47"/>
      <c r="FE12" s="47"/>
      <c r="FF12" s="47" t="s">
        <v>461</v>
      </c>
      <c r="FG12" s="47"/>
      <c r="FH12" s="47"/>
      <c r="FI12" s="47" t="s">
        <v>894</v>
      </c>
      <c r="FJ12" s="47"/>
      <c r="FK12" s="47"/>
      <c r="FL12" s="47" t="s">
        <v>464</v>
      </c>
      <c r="FM12" s="47"/>
      <c r="FN12" s="47"/>
      <c r="FO12" s="47" t="s">
        <v>898</v>
      </c>
      <c r="FP12" s="47"/>
      <c r="FQ12" s="47"/>
      <c r="FR12" s="47" t="s">
        <v>466</v>
      </c>
      <c r="FS12" s="47"/>
      <c r="FT12" s="47"/>
      <c r="FU12" s="63" t="s">
        <v>1080</v>
      </c>
      <c r="FV12" s="63"/>
      <c r="FW12" s="63"/>
      <c r="FX12" s="47" t="s">
        <v>1081</v>
      </c>
      <c r="FY12" s="47"/>
      <c r="FZ12" s="47"/>
      <c r="GA12" s="47" t="s">
        <v>470</v>
      </c>
      <c r="GB12" s="47"/>
      <c r="GC12" s="47"/>
      <c r="GD12" s="47" t="s">
        <v>904</v>
      </c>
      <c r="GE12" s="47"/>
      <c r="GF12" s="47"/>
      <c r="GG12" s="47" t="s">
        <v>473</v>
      </c>
      <c r="GH12" s="47"/>
      <c r="GI12" s="47"/>
      <c r="GJ12" s="47" t="s">
        <v>910</v>
      </c>
      <c r="GK12" s="47"/>
      <c r="GL12" s="47"/>
      <c r="GM12" s="47" t="s">
        <v>914</v>
      </c>
      <c r="GN12" s="47"/>
      <c r="GO12" s="47"/>
      <c r="GP12" s="47" t="s">
        <v>1082</v>
      </c>
      <c r="GQ12" s="47"/>
      <c r="GR12" s="47"/>
    </row>
    <row r="13" spans="1:254" ht="180">
      <c r="A13" s="56"/>
      <c r="B13" s="56"/>
      <c r="C13" s="21" t="s">
        <v>805</v>
      </c>
      <c r="D13" s="21" t="s">
        <v>806</v>
      </c>
      <c r="E13" s="21" t="s">
        <v>32</v>
      </c>
      <c r="F13" s="21" t="s">
        <v>348</v>
      </c>
      <c r="G13" s="21" t="s">
        <v>808</v>
      </c>
      <c r="H13" s="21" t="s">
        <v>809</v>
      </c>
      <c r="I13" s="21" t="s">
        <v>271</v>
      </c>
      <c r="J13" s="21" t="s">
        <v>811</v>
      </c>
      <c r="K13" s="21" t="s">
        <v>812</v>
      </c>
      <c r="L13" s="21" t="s">
        <v>349</v>
      </c>
      <c r="M13" s="21" t="s">
        <v>350</v>
      </c>
      <c r="N13" s="21" t="s">
        <v>351</v>
      </c>
      <c r="O13" s="21" t="s">
        <v>814</v>
      </c>
      <c r="P13" s="21" t="s">
        <v>814</v>
      </c>
      <c r="Q13" s="21" t="s">
        <v>815</v>
      </c>
      <c r="R13" s="21" t="s">
        <v>817</v>
      </c>
      <c r="S13" s="21" t="s">
        <v>818</v>
      </c>
      <c r="T13" s="21" t="s">
        <v>819</v>
      </c>
      <c r="U13" s="21" t="s">
        <v>821</v>
      </c>
      <c r="V13" s="21" t="s">
        <v>822</v>
      </c>
      <c r="W13" s="21" t="s">
        <v>823</v>
      </c>
      <c r="X13" s="21" t="s">
        <v>194</v>
      </c>
      <c r="Y13" s="21" t="s">
        <v>204</v>
      </c>
      <c r="Z13" s="21" t="s">
        <v>206</v>
      </c>
      <c r="AA13" s="21" t="s">
        <v>352</v>
      </c>
      <c r="AB13" s="21" t="s">
        <v>353</v>
      </c>
      <c r="AC13" s="21" t="s">
        <v>354</v>
      </c>
      <c r="AD13" s="21" t="s">
        <v>355</v>
      </c>
      <c r="AE13" s="21" t="s">
        <v>356</v>
      </c>
      <c r="AF13" s="21" t="s">
        <v>824</v>
      </c>
      <c r="AG13" s="21" t="s">
        <v>361</v>
      </c>
      <c r="AH13" s="21" t="s">
        <v>362</v>
      </c>
      <c r="AI13" s="21" t="s">
        <v>826</v>
      </c>
      <c r="AJ13" s="21" t="s">
        <v>210</v>
      </c>
      <c r="AK13" s="21" t="s">
        <v>827</v>
      </c>
      <c r="AL13" s="21" t="s">
        <v>364</v>
      </c>
      <c r="AM13" s="21" t="s">
        <v>365</v>
      </c>
      <c r="AN13" s="21" t="s">
        <v>366</v>
      </c>
      <c r="AO13" s="21" t="s">
        <v>367</v>
      </c>
      <c r="AP13" s="21" t="s">
        <v>237</v>
      </c>
      <c r="AQ13" s="21" t="s">
        <v>729</v>
      </c>
      <c r="AR13" s="21" t="s">
        <v>238</v>
      </c>
      <c r="AS13" s="21" t="s">
        <v>829</v>
      </c>
      <c r="AT13" s="21" t="s">
        <v>830</v>
      </c>
      <c r="AU13" s="21" t="s">
        <v>86</v>
      </c>
      <c r="AV13" s="21" t="s">
        <v>371</v>
      </c>
      <c r="AW13" s="21" t="s">
        <v>372</v>
      </c>
      <c r="AX13" s="21" t="s">
        <v>373</v>
      </c>
      <c r="AY13" s="21" t="s">
        <v>374</v>
      </c>
      <c r="AZ13" s="21" t="s">
        <v>831</v>
      </c>
      <c r="BA13" s="21" t="s">
        <v>190</v>
      </c>
      <c r="BB13" s="21" t="s">
        <v>832</v>
      </c>
      <c r="BC13" s="21" t="s">
        <v>376</v>
      </c>
      <c r="BD13" s="21" t="s">
        <v>833</v>
      </c>
      <c r="BE13" s="21" t="s">
        <v>83</v>
      </c>
      <c r="BF13" s="21" t="s">
        <v>377</v>
      </c>
      <c r="BG13" s="21" t="s">
        <v>201</v>
      </c>
      <c r="BH13" s="21" t="s">
        <v>835</v>
      </c>
      <c r="BI13" s="21" t="s">
        <v>836</v>
      </c>
      <c r="BJ13" s="21" t="s">
        <v>837</v>
      </c>
      <c r="BK13" s="21" t="s">
        <v>273</v>
      </c>
      <c r="BL13" s="21" t="s">
        <v>368</v>
      </c>
      <c r="BM13" s="21" t="s">
        <v>369</v>
      </c>
      <c r="BN13" s="21" t="s">
        <v>272</v>
      </c>
      <c r="BO13" s="21" t="s">
        <v>68</v>
      </c>
      <c r="BP13" s="21" t="s">
        <v>838</v>
      </c>
      <c r="BQ13" s="21" t="s">
        <v>69</v>
      </c>
      <c r="BR13" s="21" t="s">
        <v>839</v>
      </c>
      <c r="BS13" s="21" t="s">
        <v>840</v>
      </c>
      <c r="BT13" s="21" t="s">
        <v>381</v>
      </c>
      <c r="BU13" s="21" t="s">
        <v>382</v>
      </c>
      <c r="BV13" s="21" t="s">
        <v>383</v>
      </c>
      <c r="BW13" s="21" t="s">
        <v>842</v>
      </c>
      <c r="BX13" s="21" t="s">
        <v>843</v>
      </c>
      <c r="BY13" s="21" t="s">
        <v>844</v>
      </c>
      <c r="BZ13" s="21" t="s">
        <v>213</v>
      </c>
      <c r="CA13" s="21" t="s">
        <v>214</v>
      </c>
      <c r="CB13" s="21" t="s">
        <v>397</v>
      </c>
      <c r="CC13" s="21" t="s">
        <v>846</v>
      </c>
      <c r="CD13" s="21" t="s">
        <v>847</v>
      </c>
      <c r="CE13" s="21" t="s">
        <v>848</v>
      </c>
      <c r="CF13" s="21" t="s">
        <v>849</v>
      </c>
      <c r="CG13" s="21" t="s">
        <v>850</v>
      </c>
      <c r="CH13" s="21" t="s">
        <v>851</v>
      </c>
      <c r="CI13" s="21" t="s">
        <v>398</v>
      </c>
      <c r="CJ13" s="21" t="s">
        <v>399</v>
      </c>
      <c r="CK13" s="21" t="s">
        <v>400</v>
      </c>
      <c r="CL13" s="21" t="s">
        <v>401</v>
      </c>
      <c r="CM13" s="21" t="s">
        <v>402</v>
      </c>
      <c r="CN13" s="21" t="s">
        <v>852</v>
      </c>
      <c r="CO13" s="21" t="s">
        <v>853</v>
      </c>
      <c r="CP13" s="21" t="s">
        <v>854</v>
      </c>
      <c r="CQ13" s="21" t="s">
        <v>855</v>
      </c>
      <c r="CR13" s="21" t="s">
        <v>226</v>
      </c>
      <c r="CS13" s="21" t="s">
        <v>856</v>
      </c>
      <c r="CT13" s="21" t="s">
        <v>227</v>
      </c>
      <c r="CU13" s="21" t="s">
        <v>413</v>
      </c>
      <c r="CV13" s="21" t="s">
        <v>414</v>
      </c>
      <c r="CW13" s="21" t="s">
        <v>415</v>
      </c>
      <c r="CX13" s="21" t="s">
        <v>407</v>
      </c>
      <c r="CY13" s="21" t="s">
        <v>408</v>
      </c>
      <c r="CZ13" s="21" t="s">
        <v>409</v>
      </c>
      <c r="DA13" s="21" t="s">
        <v>410</v>
      </c>
      <c r="DB13" s="21" t="s">
        <v>411</v>
      </c>
      <c r="DC13" s="21" t="s">
        <v>412</v>
      </c>
      <c r="DD13" s="21" t="s">
        <v>416</v>
      </c>
      <c r="DE13" s="21" t="s">
        <v>858</v>
      </c>
      <c r="DF13" s="21" t="s">
        <v>859</v>
      </c>
      <c r="DG13" s="21" t="s">
        <v>420</v>
      </c>
      <c r="DH13" s="21" t="s">
        <v>421</v>
      </c>
      <c r="DI13" s="21" t="s">
        <v>861</v>
      </c>
      <c r="DJ13" s="21" t="s">
        <v>862</v>
      </c>
      <c r="DK13" s="21" t="s">
        <v>417</v>
      </c>
      <c r="DL13" s="21" t="s">
        <v>863</v>
      </c>
      <c r="DM13" s="21" t="s">
        <v>418</v>
      </c>
      <c r="DN13" s="21" t="s">
        <v>865</v>
      </c>
      <c r="DO13" s="21" t="s">
        <v>866</v>
      </c>
      <c r="DP13" s="21" t="s">
        <v>419</v>
      </c>
      <c r="DQ13" s="21" t="s">
        <v>867</v>
      </c>
      <c r="DR13" s="21" t="s">
        <v>868</v>
      </c>
      <c r="DS13" s="21" t="s">
        <v>869</v>
      </c>
      <c r="DT13" s="21" t="s">
        <v>870</v>
      </c>
      <c r="DU13" s="21" t="s">
        <v>871</v>
      </c>
      <c r="DV13" s="21" t="s">
        <v>873</v>
      </c>
      <c r="DW13" s="21" t="s">
        <v>874</v>
      </c>
      <c r="DX13" s="21" t="s">
        <v>1078</v>
      </c>
      <c r="DY13" s="21" t="s">
        <v>875</v>
      </c>
      <c r="DZ13" s="21" t="s">
        <v>1079</v>
      </c>
      <c r="EA13" s="21" t="s">
        <v>876</v>
      </c>
      <c r="EB13" s="21" t="s">
        <v>423</v>
      </c>
      <c r="EC13" s="21" t="s">
        <v>424</v>
      </c>
      <c r="ED13" s="21" t="s">
        <v>877</v>
      </c>
      <c r="EE13" s="21" t="s">
        <v>278</v>
      </c>
      <c r="EF13" s="21" t="s">
        <v>425</v>
      </c>
      <c r="EG13" s="21" t="s">
        <v>878</v>
      </c>
      <c r="EH13" s="21" t="s">
        <v>426</v>
      </c>
      <c r="EI13" s="21" t="s">
        <v>427</v>
      </c>
      <c r="EJ13" s="21" t="s">
        <v>879</v>
      </c>
      <c r="EK13" s="21" t="s">
        <v>880</v>
      </c>
      <c r="EL13" s="21" t="s">
        <v>881</v>
      </c>
      <c r="EM13" s="21" t="s">
        <v>882</v>
      </c>
      <c r="EN13" s="21" t="s">
        <v>428</v>
      </c>
      <c r="EO13" s="21" t="s">
        <v>429</v>
      </c>
      <c r="EP13" s="21" t="s">
        <v>884</v>
      </c>
      <c r="EQ13" s="21" t="s">
        <v>430</v>
      </c>
      <c r="ER13" s="21" t="s">
        <v>431</v>
      </c>
      <c r="ES13" s="21" t="s">
        <v>885</v>
      </c>
      <c r="ET13" s="21" t="s">
        <v>886</v>
      </c>
      <c r="EU13" s="21" t="s">
        <v>887</v>
      </c>
      <c r="EV13" s="21" t="s">
        <v>888</v>
      </c>
      <c r="EW13" s="21" t="s">
        <v>890</v>
      </c>
      <c r="EX13" s="21" t="s">
        <v>891</v>
      </c>
      <c r="EY13" s="21" t="s">
        <v>892</v>
      </c>
      <c r="EZ13" s="21" t="s">
        <v>237</v>
      </c>
      <c r="FA13" s="21" t="s">
        <v>245</v>
      </c>
      <c r="FB13" s="21" t="s">
        <v>238</v>
      </c>
      <c r="FC13" s="21" t="s">
        <v>435</v>
      </c>
      <c r="FD13" s="21" t="s">
        <v>436</v>
      </c>
      <c r="FE13" s="21" t="s">
        <v>893</v>
      </c>
      <c r="FF13" s="21" t="s">
        <v>432</v>
      </c>
      <c r="FG13" s="21" t="s">
        <v>433</v>
      </c>
      <c r="FH13" s="21" t="s">
        <v>434</v>
      </c>
      <c r="FI13" s="21" t="s">
        <v>895</v>
      </c>
      <c r="FJ13" s="21" t="s">
        <v>896</v>
      </c>
      <c r="FK13" s="21" t="s">
        <v>897</v>
      </c>
      <c r="FL13" s="21" t="s">
        <v>437</v>
      </c>
      <c r="FM13" s="21" t="s">
        <v>438</v>
      </c>
      <c r="FN13" s="21" t="s">
        <v>439</v>
      </c>
      <c r="FO13" s="21" t="s">
        <v>899</v>
      </c>
      <c r="FP13" s="21" t="s">
        <v>900</v>
      </c>
      <c r="FQ13" s="21" t="s">
        <v>901</v>
      </c>
      <c r="FR13" s="21" t="s">
        <v>440</v>
      </c>
      <c r="FS13" s="21" t="s">
        <v>441</v>
      </c>
      <c r="FT13" s="21" t="s">
        <v>442</v>
      </c>
      <c r="FU13" s="21" t="s">
        <v>443</v>
      </c>
      <c r="FV13" s="21" t="s">
        <v>276</v>
      </c>
      <c r="FW13" s="21" t="s">
        <v>444</v>
      </c>
      <c r="FX13" s="21" t="s">
        <v>445</v>
      </c>
      <c r="FY13" s="21" t="s">
        <v>902</v>
      </c>
      <c r="FZ13" s="21" t="s">
        <v>903</v>
      </c>
      <c r="GA13" s="21" t="s">
        <v>467</v>
      </c>
      <c r="GB13" s="21" t="s">
        <v>468</v>
      </c>
      <c r="GC13" s="21" t="s">
        <v>469</v>
      </c>
      <c r="GD13" s="21" t="s">
        <v>905</v>
      </c>
      <c r="GE13" s="21" t="s">
        <v>906</v>
      </c>
      <c r="GF13" s="21" t="s">
        <v>907</v>
      </c>
      <c r="GG13" s="21" t="s">
        <v>474</v>
      </c>
      <c r="GH13" s="21" t="s">
        <v>908</v>
      </c>
      <c r="GI13" s="21" t="s">
        <v>909</v>
      </c>
      <c r="GJ13" s="21" t="s">
        <v>911</v>
      </c>
      <c r="GK13" s="21" t="s">
        <v>912</v>
      </c>
      <c r="GL13" s="21" t="s">
        <v>913</v>
      </c>
      <c r="GM13" s="21" t="s">
        <v>475</v>
      </c>
      <c r="GN13" s="21" t="s">
        <v>476</v>
      </c>
      <c r="GO13" s="21" t="s">
        <v>477</v>
      </c>
      <c r="GP13" s="21" t="s">
        <v>915</v>
      </c>
      <c r="GQ13" s="21" t="s">
        <v>916</v>
      </c>
      <c r="GR13" s="21" t="s">
        <v>917</v>
      </c>
    </row>
    <row r="14" spans="1:254" ht="15.7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>
      <c r="A39" s="52" t="s">
        <v>268</v>
      </c>
      <c r="B39" s="5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54" t="s">
        <v>684</v>
      </c>
      <c r="B40" s="55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t="s">
        <v>659</v>
      </c>
    </row>
    <row r="43" spans="1:254">
      <c r="B43" t="s">
        <v>660</v>
      </c>
      <c r="C43" t="s">
        <v>673</v>
      </c>
      <c r="D43" s="34">
        <f>(C40+F40+I40+L40+O40+R40)/6</f>
        <v>0</v>
      </c>
      <c r="E43">
        <f>D43/100*25</f>
        <v>0</v>
      </c>
    </row>
    <row r="44" spans="1:254">
      <c r="B44" t="s">
        <v>661</v>
      </c>
      <c r="C44" t="s">
        <v>673</v>
      </c>
      <c r="D44" s="34">
        <f>(D40+G40+J40+M40+P40+S40)/6</f>
        <v>0</v>
      </c>
      <c r="E44">
        <f t="shared" ref="E44:E45" si="12">D44/100*25</f>
        <v>0</v>
      </c>
    </row>
    <row r="45" spans="1:254">
      <c r="B45" t="s">
        <v>662</v>
      </c>
      <c r="C45" t="s">
        <v>673</v>
      </c>
      <c r="D45" s="34">
        <f>(E40+H40+K40+N40+Q40+T40)/6</f>
        <v>0</v>
      </c>
      <c r="E45">
        <f t="shared" si="12"/>
        <v>0</v>
      </c>
    </row>
    <row r="46" spans="1:254">
      <c r="D46" s="28">
        <f>SUM(D43:D45)</f>
        <v>0</v>
      </c>
      <c r="E46" s="28">
        <f>SUM(E43:E45)</f>
        <v>0</v>
      </c>
    </row>
    <row r="47" spans="1:254">
      <c r="B47" t="s">
        <v>660</v>
      </c>
      <c r="C47" t="s">
        <v>674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661</v>
      </c>
      <c r="C48" t="s">
        <v>674</v>
      </c>
      <c r="D48" s="34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662</v>
      </c>
      <c r="C49" t="s">
        <v>674</v>
      </c>
      <c r="D49" s="34">
        <f>(W40+Z40+AC40+AF40+AI40+AL40+AO40+AR40+AU40+AX40+BA40+BD40+BG40+BJ40+BM40+BP40+BS40+BV40)/18</f>
        <v>0</v>
      </c>
      <c r="E49">
        <f t="shared" si="13"/>
        <v>0</v>
      </c>
    </row>
    <row r="50" spans="2:5">
      <c r="D50" s="28">
        <f>SUM(D47:D49)</f>
        <v>0</v>
      </c>
      <c r="E50" s="28">
        <f>SUM(E47:E49)</f>
        <v>0</v>
      </c>
    </row>
    <row r="51" spans="2:5">
      <c r="B51" t="s">
        <v>660</v>
      </c>
      <c r="C51" t="s">
        <v>675</v>
      </c>
      <c r="D51" s="34">
        <f>(BW40+BZ40+CC40+CF40+CI40+CL40)/6</f>
        <v>0</v>
      </c>
      <c r="E51" s="18">
        <f>D51/100*25</f>
        <v>0</v>
      </c>
    </row>
    <row r="52" spans="2:5">
      <c r="B52" t="s">
        <v>661</v>
      </c>
      <c r="C52" t="s">
        <v>675</v>
      </c>
      <c r="D52" s="34">
        <f>(BX40+CA40+CD40+CG40+CJ40+CM40)/6</f>
        <v>0</v>
      </c>
      <c r="E52" s="18">
        <f t="shared" ref="E52:E53" si="14">D52/100*25</f>
        <v>0</v>
      </c>
    </row>
    <row r="53" spans="2:5">
      <c r="B53" t="s">
        <v>662</v>
      </c>
      <c r="C53" t="s">
        <v>675</v>
      </c>
      <c r="D53" s="34">
        <f>(BY40+CB40+CE40+CH40+CK40+CN40)/6</f>
        <v>0</v>
      </c>
      <c r="E53" s="18">
        <f t="shared" si="14"/>
        <v>0</v>
      </c>
    </row>
    <row r="54" spans="2:5">
      <c r="D54" s="27">
        <f>SUM(D51:D53)</f>
        <v>0</v>
      </c>
      <c r="E54" s="28">
        <f>SUM(E51:E53)</f>
        <v>0</v>
      </c>
    </row>
    <row r="55" spans="2:5">
      <c r="B55" t="s">
        <v>660</v>
      </c>
      <c r="C55" t="s">
        <v>676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661</v>
      </c>
      <c r="C56" t="s">
        <v>676</v>
      </c>
      <c r="D56" s="34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662</v>
      </c>
      <c r="C57" t="s">
        <v>676</v>
      </c>
      <c r="D57" s="34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8">
        <f>SUM(D55:D57)</f>
        <v>0</v>
      </c>
      <c r="E58" s="28">
        <f>SUM(E55:E57)</f>
        <v>0</v>
      </c>
    </row>
    <row r="59" spans="2:5">
      <c r="B59" t="s">
        <v>660</v>
      </c>
      <c r="C59" t="s">
        <v>677</v>
      </c>
      <c r="D59" s="34">
        <f>(GA40+GD40+GG40+GJ40+GM40+GP40)/6</f>
        <v>0</v>
      </c>
      <c r="E59">
        <f>D59/100*25</f>
        <v>0</v>
      </c>
    </row>
    <row r="60" spans="2:5">
      <c r="B60" t="s">
        <v>661</v>
      </c>
      <c r="C60" t="s">
        <v>677</v>
      </c>
      <c r="D60" s="34">
        <f>(GB40+GE40+GH40+GK40+GN40+GQ40)/6</f>
        <v>0</v>
      </c>
      <c r="E60">
        <f t="shared" ref="E60:E61" si="16">D60/100*25</f>
        <v>0</v>
      </c>
    </row>
    <row r="61" spans="2:5">
      <c r="B61" t="s">
        <v>662</v>
      </c>
      <c r="C61" t="s">
        <v>677</v>
      </c>
      <c r="D61" s="34">
        <f>(GC40+GF40+GI40+GL40+GO40+GR40)/6</f>
        <v>0</v>
      </c>
      <c r="E61">
        <f t="shared" si="16"/>
        <v>0</v>
      </c>
    </row>
    <row r="62" spans="2: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5" zoomScale="55" zoomScaleNormal="55" workbookViewId="0">
      <pane xSplit="2" ySplit="8" topLeftCell="DB13" activePane="bottomRight" state="frozen"/>
      <selection activeCell="A5" sqref="A5"/>
      <selection pane="topRight" activeCell="C5" sqref="C5"/>
      <selection pane="bottomLeft" activeCell="A13" sqref="A13"/>
      <selection pane="bottomRight" activeCell="DI19" sqref="DI19"/>
    </sheetView>
  </sheetViews>
  <sheetFormatPr defaultRowHeight="15"/>
  <cols>
    <col min="2" max="2" width="32.5703125" customWidth="1"/>
    <col min="4" max="4" width="10.5703125" bestFit="1" customWidth="1"/>
    <col min="5" max="5" width="9.5703125" bestFit="1" customWidth="1"/>
  </cols>
  <sheetData>
    <row r="1" spans="1:692" ht="15.75">
      <c r="A1" s="6" t="s">
        <v>151</v>
      </c>
      <c r="B1" s="14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>
      <c r="A2" s="8" t="s">
        <v>680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>
      <c r="A4" s="56" t="s">
        <v>0</v>
      </c>
      <c r="B4" s="56" t="s">
        <v>1</v>
      </c>
      <c r="C4" s="57" t="s">
        <v>57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64" t="s">
        <v>2</v>
      </c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6"/>
      <c r="DD4" s="50" t="s">
        <v>87</v>
      </c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71" t="s">
        <v>112</v>
      </c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3"/>
      <c r="HZ4" s="48" t="s">
        <v>135</v>
      </c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</row>
    <row r="5" spans="1:692" ht="15" customHeight="1">
      <c r="A5" s="56"/>
      <c r="B5" s="56"/>
      <c r="C5" s="51" t="s">
        <v>58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 t="s">
        <v>56</v>
      </c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 t="s">
        <v>3</v>
      </c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49" t="s">
        <v>563</v>
      </c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269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51" t="s">
        <v>270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156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 t="s">
        <v>113</v>
      </c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61" t="s">
        <v>171</v>
      </c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 t="s">
        <v>183</v>
      </c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 t="s">
        <v>114</v>
      </c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49" t="s">
        <v>136</v>
      </c>
      <c r="IA5" s="49"/>
      <c r="IB5" s="49"/>
      <c r="IC5" s="49"/>
      <c r="ID5" s="49"/>
      <c r="IE5" s="49"/>
      <c r="IF5" s="49"/>
      <c r="IG5" s="49"/>
      <c r="IH5" s="49"/>
      <c r="II5" s="49"/>
      <c r="IJ5" s="49"/>
      <c r="IK5" s="49"/>
      <c r="IL5" s="49"/>
      <c r="IM5" s="49"/>
      <c r="IN5" s="49"/>
      <c r="IO5" s="49"/>
      <c r="IP5" s="49"/>
      <c r="IQ5" s="49"/>
      <c r="IR5" s="49"/>
      <c r="IS5" s="49"/>
      <c r="IT5" s="49"/>
    </row>
    <row r="6" spans="1:692" ht="4.3499999999999996" hidden="1" customHeight="1">
      <c r="A6" s="56"/>
      <c r="B6" s="56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51"/>
      <c r="DE6" s="51"/>
      <c r="DF6" s="51"/>
      <c r="DG6" s="51"/>
      <c r="DH6" s="51"/>
      <c r="DI6" s="51"/>
      <c r="DJ6" s="51"/>
      <c r="DK6" s="51"/>
      <c r="DL6" s="51"/>
      <c r="DM6" s="51"/>
      <c r="DN6" s="51"/>
      <c r="DO6" s="51"/>
      <c r="DP6" s="51"/>
      <c r="DQ6" s="51"/>
      <c r="DR6" s="51"/>
      <c r="DS6" s="51"/>
      <c r="DT6" s="51"/>
      <c r="DU6" s="51"/>
      <c r="DV6" s="51"/>
      <c r="DW6" s="51"/>
      <c r="DX6" s="5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61"/>
      <c r="HF6" s="61"/>
      <c r="HG6" s="61"/>
      <c r="HH6" s="61"/>
      <c r="HI6" s="61"/>
      <c r="HJ6" s="61"/>
      <c r="HK6" s="61"/>
      <c r="HL6" s="61"/>
      <c r="HM6" s="61"/>
      <c r="HN6" s="61"/>
      <c r="HO6" s="61"/>
      <c r="HP6" s="61"/>
      <c r="HQ6" s="61"/>
      <c r="HR6" s="61"/>
      <c r="HS6" s="61"/>
      <c r="HT6" s="61"/>
      <c r="HU6" s="61"/>
      <c r="HV6" s="61"/>
      <c r="HW6" s="61"/>
      <c r="HX6" s="61"/>
      <c r="HY6" s="61"/>
      <c r="HZ6" s="49"/>
      <c r="IA6" s="49"/>
      <c r="IB6" s="49"/>
      <c r="IC6" s="49"/>
      <c r="ID6" s="49"/>
      <c r="IE6" s="49"/>
      <c r="IF6" s="49"/>
      <c r="IG6" s="49"/>
      <c r="IH6" s="49"/>
      <c r="II6" s="49"/>
      <c r="IJ6" s="49"/>
      <c r="IK6" s="49"/>
      <c r="IL6" s="49"/>
      <c r="IM6" s="49"/>
      <c r="IN6" s="49"/>
      <c r="IO6" s="49"/>
      <c r="IP6" s="49"/>
      <c r="IQ6" s="49"/>
      <c r="IR6" s="49"/>
      <c r="IS6" s="49"/>
      <c r="IT6" s="49"/>
    </row>
    <row r="7" spans="1:692" ht="16.350000000000001" hidden="1" customHeight="1">
      <c r="A7" s="56"/>
      <c r="B7" s="56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49"/>
      <c r="IA7" s="49"/>
      <c r="IB7" s="49"/>
      <c r="IC7" s="49"/>
      <c r="ID7" s="49"/>
      <c r="IE7" s="49"/>
      <c r="IF7" s="49"/>
      <c r="IG7" s="49"/>
      <c r="IH7" s="49"/>
      <c r="II7" s="49"/>
      <c r="IJ7" s="49"/>
      <c r="IK7" s="49"/>
      <c r="IL7" s="49"/>
      <c r="IM7" s="49"/>
      <c r="IN7" s="49"/>
      <c r="IO7" s="49"/>
      <c r="IP7" s="49"/>
      <c r="IQ7" s="49"/>
      <c r="IR7" s="49"/>
      <c r="IS7" s="49"/>
      <c r="IT7" s="49"/>
    </row>
    <row r="8" spans="1:692" ht="17.45" hidden="1" customHeight="1">
      <c r="A8" s="56"/>
      <c r="B8" s="56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61"/>
      <c r="HF8" s="61"/>
      <c r="HG8" s="61"/>
      <c r="HH8" s="61"/>
      <c r="HI8" s="61"/>
      <c r="HJ8" s="61"/>
      <c r="HK8" s="61"/>
      <c r="HL8" s="61"/>
      <c r="HM8" s="61"/>
      <c r="HN8" s="61"/>
      <c r="HO8" s="61"/>
      <c r="HP8" s="61"/>
      <c r="HQ8" s="61"/>
      <c r="HR8" s="61"/>
      <c r="HS8" s="61"/>
      <c r="HT8" s="61"/>
      <c r="HU8" s="61"/>
      <c r="HV8" s="61"/>
      <c r="HW8" s="61"/>
      <c r="HX8" s="61"/>
      <c r="HY8" s="61"/>
      <c r="HZ8" s="49"/>
      <c r="IA8" s="49"/>
      <c r="IB8" s="49"/>
      <c r="IC8" s="49"/>
      <c r="ID8" s="49"/>
      <c r="IE8" s="49"/>
      <c r="IF8" s="49"/>
      <c r="IG8" s="49"/>
      <c r="IH8" s="49"/>
      <c r="II8" s="49"/>
      <c r="IJ8" s="49"/>
      <c r="IK8" s="49"/>
      <c r="IL8" s="49"/>
      <c r="IM8" s="49"/>
      <c r="IN8" s="49"/>
      <c r="IO8" s="49"/>
      <c r="IP8" s="49"/>
      <c r="IQ8" s="49"/>
      <c r="IR8" s="49"/>
      <c r="IS8" s="49"/>
      <c r="IT8" s="49"/>
    </row>
    <row r="9" spans="1:692" ht="18" hidden="1" customHeight="1">
      <c r="A9" s="56"/>
      <c r="B9" s="56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61"/>
      <c r="HF9" s="61"/>
      <c r="HG9" s="61"/>
      <c r="HH9" s="61"/>
      <c r="HI9" s="61"/>
      <c r="HJ9" s="61"/>
      <c r="HK9" s="61"/>
      <c r="HL9" s="61"/>
      <c r="HM9" s="61"/>
      <c r="HN9" s="61"/>
      <c r="HO9" s="61"/>
      <c r="HP9" s="61"/>
      <c r="HQ9" s="61"/>
      <c r="HR9" s="61"/>
      <c r="HS9" s="61"/>
      <c r="HT9" s="61"/>
      <c r="HU9" s="61"/>
      <c r="HV9" s="61"/>
      <c r="HW9" s="61"/>
      <c r="HX9" s="61"/>
      <c r="HY9" s="61"/>
      <c r="HZ9" s="49"/>
      <c r="IA9" s="49"/>
      <c r="IB9" s="49"/>
      <c r="IC9" s="49"/>
      <c r="ID9" s="49"/>
      <c r="IE9" s="49"/>
      <c r="IF9" s="49"/>
      <c r="IG9" s="49"/>
      <c r="IH9" s="49"/>
      <c r="II9" s="49"/>
      <c r="IJ9" s="49"/>
      <c r="IK9" s="49"/>
      <c r="IL9" s="49"/>
      <c r="IM9" s="49"/>
      <c r="IN9" s="49"/>
      <c r="IO9" s="49"/>
      <c r="IP9" s="49"/>
      <c r="IQ9" s="49"/>
      <c r="IR9" s="49"/>
      <c r="IS9" s="49"/>
      <c r="IT9" s="49"/>
    </row>
    <row r="10" spans="1:692" ht="30" hidden="1" customHeight="1">
      <c r="A10" s="56"/>
      <c r="B10" s="56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61"/>
      <c r="HF10" s="61"/>
      <c r="HG10" s="61"/>
      <c r="HH10" s="61"/>
      <c r="HI10" s="61"/>
      <c r="HJ10" s="61"/>
      <c r="HK10" s="61"/>
      <c r="HL10" s="61"/>
      <c r="HM10" s="61"/>
      <c r="HN10" s="61"/>
      <c r="HO10" s="61"/>
      <c r="HP10" s="61"/>
      <c r="HQ10" s="61"/>
      <c r="HR10" s="61"/>
      <c r="HS10" s="61"/>
      <c r="HT10" s="61"/>
      <c r="HU10" s="61"/>
      <c r="HV10" s="61"/>
      <c r="HW10" s="61"/>
      <c r="HX10" s="61"/>
      <c r="HY10" s="61"/>
      <c r="HZ10" s="49"/>
      <c r="IA10" s="49"/>
      <c r="IB10" s="49"/>
      <c r="IC10" s="49"/>
      <c r="ID10" s="49"/>
      <c r="IE10" s="49"/>
      <c r="IF10" s="49"/>
      <c r="IG10" s="49"/>
      <c r="IH10" s="49"/>
      <c r="II10" s="49"/>
      <c r="IJ10" s="49"/>
      <c r="IK10" s="49"/>
      <c r="IL10" s="49"/>
      <c r="IM10" s="49"/>
      <c r="IN10" s="49"/>
      <c r="IO10" s="49"/>
      <c r="IP10" s="49"/>
      <c r="IQ10" s="49"/>
      <c r="IR10" s="49"/>
      <c r="IS10" s="49"/>
      <c r="IT10" s="49"/>
    </row>
    <row r="11" spans="1:692" ht="15.75">
      <c r="A11" s="56"/>
      <c r="B11" s="56"/>
      <c r="C11" s="51" t="s">
        <v>479</v>
      </c>
      <c r="D11" s="51" t="s">
        <v>5</v>
      </c>
      <c r="E11" s="51" t="s">
        <v>6</v>
      </c>
      <c r="F11" s="51" t="s">
        <v>480</v>
      </c>
      <c r="G11" s="51" t="s">
        <v>7</v>
      </c>
      <c r="H11" s="51" t="s">
        <v>8</v>
      </c>
      <c r="I11" s="51" t="s">
        <v>481</v>
      </c>
      <c r="J11" s="51" t="s">
        <v>9</v>
      </c>
      <c r="K11" s="51" t="s">
        <v>10</v>
      </c>
      <c r="L11" s="51" t="s">
        <v>553</v>
      </c>
      <c r="M11" s="51" t="s">
        <v>9</v>
      </c>
      <c r="N11" s="51" t="s">
        <v>10</v>
      </c>
      <c r="O11" s="51" t="s">
        <v>482</v>
      </c>
      <c r="P11" s="51" t="s">
        <v>11</v>
      </c>
      <c r="Q11" s="51" t="s">
        <v>4</v>
      </c>
      <c r="R11" s="51" t="s">
        <v>483</v>
      </c>
      <c r="S11" s="51" t="s">
        <v>6</v>
      </c>
      <c r="T11" s="51" t="s">
        <v>12</v>
      </c>
      <c r="U11" s="51" t="s">
        <v>484</v>
      </c>
      <c r="V11" s="51" t="s">
        <v>6</v>
      </c>
      <c r="W11" s="51" t="s">
        <v>12</v>
      </c>
      <c r="X11" s="51" t="s">
        <v>485</v>
      </c>
      <c r="Y11" s="51"/>
      <c r="Z11" s="51"/>
      <c r="AA11" s="51" t="s">
        <v>486</v>
      </c>
      <c r="AB11" s="51"/>
      <c r="AC11" s="51"/>
      <c r="AD11" s="51" t="s">
        <v>487</v>
      </c>
      <c r="AE11" s="51"/>
      <c r="AF11" s="51"/>
      <c r="AG11" s="51" t="s">
        <v>554</v>
      </c>
      <c r="AH11" s="51"/>
      <c r="AI11" s="51"/>
      <c r="AJ11" s="51" t="s">
        <v>488</v>
      </c>
      <c r="AK11" s="51"/>
      <c r="AL11" s="51"/>
      <c r="AM11" s="51" t="s">
        <v>489</v>
      </c>
      <c r="AN11" s="51"/>
      <c r="AO11" s="51"/>
      <c r="AP11" s="49" t="s">
        <v>490</v>
      </c>
      <c r="AQ11" s="49"/>
      <c r="AR11" s="49"/>
      <c r="AS11" s="51" t="s">
        <v>491</v>
      </c>
      <c r="AT11" s="51"/>
      <c r="AU11" s="51"/>
      <c r="AV11" s="51" t="s">
        <v>492</v>
      </c>
      <c r="AW11" s="51"/>
      <c r="AX11" s="51"/>
      <c r="AY11" s="51" t="s">
        <v>493</v>
      </c>
      <c r="AZ11" s="51"/>
      <c r="BA11" s="51"/>
      <c r="BB11" s="51" t="s">
        <v>494</v>
      </c>
      <c r="BC11" s="51"/>
      <c r="BD11" s="51"/>
      <c r="BE11" s="51" t="s">
        <v>495</v>
      </c>
      <c r="BF11" s="51"/>
      <c r="BG11" s="51"/>
      <c r="BH11" s="49" t="s">
        <v>496</v>
      </c>
      <c r="BI11" s="49"/>
      <c r="BJ11" s="49"/>
      <c r="BK11" s="49" t="s">
        <v>555</v>
      </c>
      <c r="BL11" s="49"/>
      <c r="BM11" s="49"/>
      <c r="BN11" s="51" t="s">
        <v>497</v>
      </c>
      <c r="BO11" s="51"/>
      <c r="BP11" s="51"/>
      <c r="BQ11" s="51" t="s">
        <v>498</v>
      </c>
      <c r="BR11" s="51"/>
      <c r="BS11" s="51"/>
      <c r="BT11" s="49" t="s">
        <v>499</v>
      </c>
      <c r="BU11" s="49"/>
      <c r="BV11" s="49"/>
      <c r="BW11" s="51" t="s">
        <v>500</v>
      </c>
      <c r="BX11" s="51"/>
      <c r="BY11" s="51"/>
      <c r="BZ11" s="51" t="s">
        <v>501</v>
      </c>
      <c r="CA11" s="51"/>
      <c r="CB11" s="51"/>
      <c r="CC11" s="51" t="s">
        <v>502</v>
      </c>
      <c r="CD11" s="51"/>
      <c r="CE11" s="51"/>
      <c r="CF11" s="51" t="s">
        <v>503</v>
      </c>
      <c r="CG11" s="51"/>
      <c r="CH11" s="51"/>
      <c r="CI11" s="51" t="s">
        <v>504</v>
      </c>
      <c r="CJ11" s="51"/>
      <c r="CK11" s="51"/>
      <c r="CL11" s="51" t="s">
        <v>505</v>
      </c>
      <c r="CM11" s="51"/>
      <c r="CN11" s="51"/>
      <c r="CO11" s="51" t="s">
        <v>556</v>
      </c>
      <c r="CP11" s="51"/>
      <c r="CQ11" s="51"/>
      <c r="CR11" s="51" t="s">
        <v>506</v>
      </c>
      <c r="CS11" s="51"/>
      <c r="CT11" s="51"/>
      <c r="CU11" s="51" t="s">
        <v>507</v>
      </c>
      <c r="CV11" s="51"/>
      <c r="CW11" s="51"/>
      <c r="CX11" s="51" t="s">
        <v>508</v>
      </c>
      <c r="CY11" s="51"/>
      <c r="CZ11" s="51"/>
      <c r="DA11" s="51" t="s">
        <v>509</v>
      </c>
      <c r="DB11" s="51"/>
      <c r="DC11" s="51"/>
      <c r="DD11" s="49" t="s">
        <v>510</v>
      </c>
      <c r="DE11" s="49"/>
      <c r="DF11" s="49"/>
      <c r="DG11" s="49" t="s">
        <v>511</v>
      </c>
      <c r="DH11" s="49"/>
      <c r="DI11" s="49"/>
      <c r="DJ11" s="49" t="s">
        <v>512</v>
      </c>
      <c r="DK11" s="49"/>
      <c r="DL11" s="49"/>
      <c r="DM11" s="49" t="s">
        <v>557</v>
      </c>
      <c r="DN11" s="49"/>
      <c r="DO11" s="49"/>
      <c r="DP11" s="49" t="s">
        <v>513</v>
      </c>
      <c r="DQ11" s="49"/>
      <c r="DR11" s="49"/>
      <c r="DS11" s="49" t="s">
        <v>514</v>
      </c>
      <c r="DT11" s="49"/>
      <c r="DU11" s="49"/>
      <c r="DV11" s="49" t="s">
        <v>515</v>
      </c>
      <c r="DW11" s="49"/>
      <c r="DX11" s="49"/>
      <c r="DY11" s="49" t="s">
        <v>516</v>
      </c>
      <c r="DZ11" s="49"/>
      <c r="EA11" s="49"/>
      <c r="EB11" s="49" t="s">
        <v>517</v>
      </c>
      <c r="EC11" s="49"/>
      <c r="ED11" s="49"/>
      <c r="EE11" s="49" t="s">
        <v>518</v>
      </c>
      <c r="EF11" s="49"/>
      <c r="EG11" s="49"/>
      <c r="EH11" s="49" t="s">
        <v>558</v>
      </c>
      <c r="EI11" s="49"/>
      <c r="EJ11" s="49"/>
      <c r="EK11" s="49" t="s">
        <v>519</v>
      </c>
      <c r="EL11" s="49"/>
      <c r="EM11" s="49"/>
      <c r="EN11" s="49" t="s">
        <v>520</v>
      </c>
      <c r="EO11" s="49"/>
      <c r="EP11" s="49"/>
      <c r="EQ11" s="49" t="s">
        <v>521</v>
      </c>
      <c r="ER11" s="49"/>
      <c r="ES11" s="49"/>
      <c r="ET11" s="49" t="s">
        <v>522</v>
      </c>
      <c r="EU11" s="49"/>
      <c r="EV11" s="49"/>
      <c r="EW11" s="49" t="s">
        <v>523</v>
      </c>
      <c r="EX11" s="49"/>
      <c r="EY11" s="49"/>
      <c r="EZ11" s="49" t="s">
        <v>524</v>
      </c>
      <c r="FA11" s="49"/>
      <c r="FB11" s="49"/>
      <c r="FC11" s="49" t="s">
        <v>525</v>
      </c>
      <c r="FD11" s="49"/>
      <c r="FE11" s="49"/>
      <c r="FF11" s="49" t="s">
        <v>526</v>
      </c>
      <c r="FG11" s="49"/>
      <c r="FH11" s="49"/>
      <c r="FI11" s="49" t="s">
        <v>527</v>
      </c>
      <c r="FJ11" s="49"/>
      <c r="FK11" s="49"/>
      <c r="FL11" s="49" t="s">
        <v>559</v>
      </c>
      <c r="FM11" s="49"/>
      <c r="FN11" s="49"/>
      <c r="FO11" s="49" t="s">
        <v>528</v>
      </c>
      <c r="FP11" s="49"/>
      <c r="FQ11" s="49"/>
      <c r="FR11" s="49" t="s">
        <v>529</v>
      </c>
      <c r="FS11" s="49"/>
      <c r="FT11" s="49"/>
      <c r="FU11" s="49" t="s">
        <v>530</v>
      </c>
      <c r="FV11" s="49"/>
      <c r="FW11" s="49"/>
      <c r="FX11" s="49" t="s">
        <v>531</v>
      </c>
      <c r="FY11" s="49"/>
      <c r="FZ11" s="49"/>
      <c r="GA11" s="49" t="s">
        <v>532</v>
      </c>
      <c r="GB11" s="49"/>
      <c r="GC11" s="49"/>
      <c r="GD11" s="49" t="s">
        <v>533</v>
      </c>
      <c r="GE11" s="49"/>
      <c r="GF11" s="49"/>
      <c r="GG11" s="49" t="s">
        <v>534</v>
      </c>
      <c r="GH11" s="49"/>
      <c r="GI11" s="49"/>
      <c r="GJ11" s="49" t="s">
        <v>535</v>
      </c>
      <c r="GK11" s="49"/>
      <c r="GL11" s="49"/>
      <c r="GM11" s="49" t="s">
        <v>536</v>
      </c>
      <c r="GN11" s="49"/>
      <c r="GO11" s="49"/>
      <c r="GP11" s="49" t="s">
        <v>560</v>
      </c>
      <c r="GQ11" s="49"/>
      <c r="GR11" s="49"/>
      <c r="GS11" s="49" t="s">
        <v>537</v>
      </c>
      <c r="GT11" s="49"/>
      <c r="GU11" s="49"/>
      <c r="GV11" s="49" t="s">
        <v>538</v>
      </c>
      <c r="GW11" s="49"/>
      <c r="GX11" s="49"/>
      <c r="GY11" s="49" t="s">
        <v>539</v>
      </c>
      <c r="GZ11" s="49"/>
      <c r="HA11" s="49"/>
      <c r="HB11" s="49" t="s">
        <v>540</v>
      </c>
      <c r="HC11" s="49"/>
      <c r="HD11" s="49"/>
      <c r="HE11" s="49" t="s">
        <v>541</v>
      </c>
      <c r="HF11" s="49"/>
      <c r="HG11" s="49"/>
      <c r="HH11" s="49" t="s">
        <v>542</v>
      </c>
      <c r="HI11" s="49"/>
      <c r="HJ11" s="49"/>
      <c r="HK11" s="49" t="s">
        <v>543</v>
      </c>
      <c r="HL11" s="49"/>
      <c r="HM11" s="49"/>
      <c r="HN11" s="49" t="s">
        <v>544</v>
      </c>
      <c r="HO11" s="49"/>
      <c r="HP11" s="49"/>
      <c r="HQ11" s="49" t="s">
        <v>545</v>
      </c>
      <c r="HR11" s="49"/>
      <c r="HS11" s="49"/>
      <c r="HT11" s="49" t="s">
        <v>561</v>
      </c>
      <c r="HU11" s="49"/>
      <c r="HV11" s="49"/>
      <c r="HW11" s="49" t="s">
        <v>546</v>
      </c>
      <c r="HX11" s="49"/>
      <c r="HY11" s="49"/>
      <c r="HZ11" s="49" t="s">
        <v>547</v>
      </c>
      <c r="IA11" s="49"/>
      <c r="IB11" s="49"/>
      <c r="IC11" s="49" t="s">
        <v>548</v>
      </c>
      <c r="ID11" s="49"/>
      <c r="IE11" s="49"/>
      <c r="IF11" s="49" t="s">
        <v>549</v>
      </c>
      <c r="IG11" s="49"/>
      <c r="IH11" s="49"/>
      <c r="II11" s="49" t="s">
        <v>562</v>
      </c>
      <c r="IJ11" s="49"/>
      <c r="IK11" s="49"/>
      <c r="IL11" s="49" t="s">
        <v>550</v>
      </c>
      <c r="IM11" s="49"/>
      <c r="IN11" s="49"/>
      <c r="IO11" s="49" t="s">
        <v>551</v>
      </c>
      <c r="IP11" s="49"/>
      <c r="IQ11" s="49"/>
      <c r="IR11" s="49" t="s">
        <v>552</v>
      </c>
      <c r="IS11" s="49"/>
      <c r="IT11" s="49"/>
    </row>
    <row r="12" spans="1:692" ht="93" customHeight="1">
      <c r="A12" s="56"/>
      <c r="B12" s="56"/>
      <c r="C12" s="47" t="s">
        <v>1088</v>
      </c>
      <c r="D12" s="47"/>
      <c r="E12" s="47"/>
      <c r="F12" s="47" t="s">
        <v>1089</v>
      </c>
      <c r="G12" s="47"/>
      <c r="H12" s="47"/>
      <c r="I12" s="47" t="s">
        <v>1090</v>
      </c>
      <c r="J12" s="47"/>
      <c r="K12" s="47"/>
      <c r="L12" s="47" t="s">
        <v>1091</v>
      </c>
      <c r="M12" s="47"/>
      <c r="N12" s="47"/>
      <c r="O12" s="47" t="s">
        <v>1092</v>
      </c>
      <c r="P12" s="47"/>
      <c r="Q12" s="47"/>
      <c r="R12" s="47" t="s">
        <v>1093</v>
      </c>
      <c r="S12" s="47"/>
      <c r="T12" s="47"/>
      <c r="U12" s="47" t="s">
        <v>1094</v>
      </c>
      <c r="V12" s="47"/>
      <c r="W12" s="47"/>
      <c r="X12" s="47" t="s">
        <v>1095</v>
      </c>
      <c r="Y12" s="47"/>
      <c r="Z12" s="47"/>
      <c r="AA12" s="47" t="s">
        <v>1096</v>
      </c>
      <c r="AB12" s="47"/>
      <c r="AC12" s="47"/>
      <c r="AD12" s="47" t="s">
        <v>1097</v>
      </c>
      <c r="AE12" s="47"/>
      <c r="AF12" s="47"/>
      <c r="AG12" s="47" t="s">
        <v>1098</v>
      </c>
      <c r="AH12" s="47"/>
      <c r="AI12" s="47"/>
      <c r="AJ12" s="47" t="s">
        <v>1099</v>
      </c>
      <c r="AK12" s="47"/>
      <c r="AL12" s="47"/>
      <c r="AM12" s="47" t="s">
        <v>1100</v>
      </c>
      <c r="AN12" s="47"/>
      <c r="AO12" s="47"/>
      <c r="AP12" s="47" t="s">
        <v>1101</v>
      </c>
      <c r="AQ12" s="47"/>
      <c r="AR12" s="47"/>
      <c r="AS12" s="47" t="s">
        <v>1102</v>
      </c>
      <c r="AT12" s="47"/>
      <c r="AU12" s="47"/>
      <c r="AV12" s="47" t="s">
        <v>1103</v>
      </c>
      <c r="AW12" s="47"/>
      <c r="AX12" s="47"/>
      <c r="AY12" s="47" t="s">
        <v>1104</v>
      </c>
      <c r="AZ12" s="47"/>
      <c r="BA12" s="47"/>
      <c r="BB12" s="47" t="s">
        <v>1105</v>
      </c>
      <c r="BC12" s="47"/>
      <c r="BD12" s="47"/>
      <c r="BE12" s="47" t="s">
        <v>1106</v>
      </c>
      <c r="BF12" s="47"/>
      <c r="BG12" s="47"/>
      <c r="BH12" s="47" t="s">
        <v>1107</v>
      </c>
      <c r="BI12" s="47"/>
      <c r="BJ12" s="47"/>
      <c r="BK12" s="47" t="s">
        <v>1108</v>
      </c>
      <c r="BL12" s="47"/>
      <c r="BM12" s="47"/>
      <c r="BN12" s="47" t="s">
        <v>1109</v>
      </c>
      <c r="BO12" s="47"/>
      <c r="BP12" s="47"/>
      <c r="BQ12" s="47" t="s">
        <v>1110</v>
      </c>
      <c r="BR12" s="47"/>
      <c r="BS12" s="47"/>
      <c r="BT12" s="47" t="s">
        <v>1111</v>
      </c>
      <c r="BU12" s="47"/>
      <c r="BV12" s="47"/>
      <c r="BW12" s="47" t="s">
        <v>1112</v>
      </c>
      <c r="BX12" s="47"/>
      <c r="BY12" s="47"/>
      <c r="BZ12" s="47" t="s">
        <v>950</v>
      </c>
      <c r="CA12" s="47"/>
      <c r="CB12" s="47"/>
      <c r="CC12" s="47" t="s">
        <v>1113</v>
      </c>
      <c r="CD12" s="47"/>
      <c r="CE12" s="47"/>
      <c r="CF12" s="47" t="s">
        <v>1114</v>
      </c>
      <c r="CG12" s="47"/>
      <c r="CH12" s="47"/>
      <c r="CI12" s="47" t="s">
        <v>1115</v>
      </c>
      <c r="CJ12" s="47"/>
      <c r="CK12" s="47"/>
      <c r="CL12" s="47" t="s">
        <v>1116</v>
      </c>
      <c r="CM12" s="47"/>
      <c r="CN12" s="47"/>
      <c r="CO12" s="47" t="s">
        <v>1117</v>
      </c>
      <c r="CP12" s="47"/>
      <c r="CQ12" s="47"/>
      <c r="CR12" s="47" t="s">
        <v>1118</v>
      </c>
      <c r="CS12" s="47"/>
      <c r="CT12" s="47"/>
      <c r="CU12" s="47" t="s">
        <v>1119</v>
      </c>
      <c r="CV12" s="47"/>
      <c r="CW12" s="47"/>
      <c r="CX12" s="47" t="s">
        <v>1120</v>
      </c>
      <c r="CY12" s="47"/>
      <c r="CZ12" s="47"/>
      <c r="DA12" s="47" t="s">
        <v>1121</v>
      </c>
      <c r="DB12" s="47"/>
      <c r="DC12" s="47"/>
      <c r="DD12" s="47" t="s">
        <v>1122</v>
      </c>
      <c r="DE12" s="47"/>
      <c r="DF12" s="47"/>
      <c r="DG12" s="47" t="s">
        <v>1123</v>
      </c>
      <c r="DH12" s="47"/>
      <c r="DI12" s="47"/>
      <c r="DJ12" s="63" t="s">
        <v>1124</v>
      </c>
      <c r="DK12" s="63"/>
      <c r="DL12" s="63"/>
      <c r="DM12" s="63" t="s">
        <v>1125</v>
      </c>
      <c r="DN12" s="63"/>
      <c r="DO12" s="63"/>
      <c r="DP12" s="63" t="s">
        <v>1126</v>
      </c>
      <c r="DQ12" s="63"/>
      <c r="DR12" s="63"/>
      <c r="DS12" s="63" t="s">
        <v>1127</v>
      </c>
      <c r="DT12" s="63"/>
      <c r="DU12" s="63"/>
      <c r="DV12" s="63" t="s">
        <v>593</v>
      </c>
      <c r="DW12" s="63"/>
      <c r="DX12" s="63"/>
      <c r="DY12" s="47" t="s">
        <v>609</v>
      </c>
      <c r="DZ12" s="47"/>
      <c r="EA12" s="47"/>
      <c r="EB12" s="47" t="s">
        <v>610</v>
      </c>
      <c r="EC12" s="47"/>
      <c r="ED12" s="47"/>
      <c r="EE12" s="47" t="s">
        <v>982</v>
      </c>
      <c r="EF12" s="47"/>
      <c r="EG12" s="47"/>
      <c r="EH12" s="47" t="s">
        <v>611</v>
      </c>
      <c r="EI12" s="47"/>
      <c r="EJ12" s="47"/>
      <c r="EK12" s="47" t="s">
        <v>1084</v>
      </c>
      <c r="EL12" s="47"/>
      <c r="EM12" s="47"/>
      <c r="EN12" s="47" t="s">
        <v>614</v>
      </c>
      <c r="EO12" s="47"/>
      <c r="EP12" s="47"/>
      <c r="EQ12" s="47" t="s">
        <v>991</v>
      </c>
      <c r="ER12" s="47"/>
      <c r="ES12" s="47"/>
      <c r="ET12" s="47" t="s">
        <v>619</v>
      </c>
      <c r="EU12" s="47"/>
      <c r="EV12" s="47"/>
      <c r="EW12" s="47" t="s">
        <v>994</v>
      </c>
      <c r="EX12" s="47"/>
      <c r="EY12" s="47"/>
      <c r="EZ12" s="47" t="s">
        <v>996</v>
      </c>
      <c r="FA12" s="47"/>
      <c r="FB12" s="47"/>
      <c r="FC12" s="47" t="s">
        <v>998</v>
      </c>
      <c r="FD12" s="47"/>
      <c r="FE12" s="47"/>
      <c r="FF12" s="47" t="s">
        <v>1085</v>
      </c>
      <c r="FG12" s="47"/>
      <c r="FH12" s="47"/>
      <c r="FI12" s="47" t="s">
        <v>1001</v>
      </c>
      <c r="FJ12" s="47"/>
      <c r="FK12" s="47"/>
      <c r="FL12" s="47" t="s">
        <v>623</v>
      </c>
      <c r="FM12" s="47"/>
      <c r="FN12" s="47"/>
      <c r="FO12" s="47" t="s">
        <v>1005</v>
      </c>
      <c r="FP12" s="47"/>
      <c r="FQ12" s="47"/>
      <c r="FR12" s="47" t="s">
        <v>1008</v>
      </c>
      <c r="FS12" s="47"/>
      <c r="FT12" s="47"/>
      <c r="FU12" s="47" t="s">
        <v>1012</v>
      </c>
      <c r="FV12" s="47"/>
      <c r="FW12" s="47"/>
      <c r="FX12" s="47" t="s">
        <v>1014</v>
      </c>
      <c r="FY12" s="47"/>
      <c r="FZ12" s="47"/>
      <c r="GA12" s="63" t="s">
        <v>1017</v>
      </c>
      <c r="GB12" s="63"/>
      <c r="GC12" s="63"/>
      <c r="GD12" s="47" t="s">
        <v>628</v>
      </c>
      <c r="GE12" s="47"/>
      <c r="GF12" s="47"/>
      <c r="GG12" s="63" t="s">
        <v>1024</v>
      </c>
      <c r="GH12" s="63"/>
      <c r="GI12" s="63"/>
      <c r="GJ12" s="63" t="s">
        <v>1025</v>
      </c>
      <c r="GK12" s="63"/>
      <c r="GL12" s="63"/>
      <c r="GM12" s="63" t="s">
        <v>1027</v>
      </c>
      <c r="GN12" s="63"/>
      <c r="GO12" s="63"/>
      <c r="GP12" s="63" t="s">
        <v>1028</v>
      </c>
      <c r="GQ12" s="63"/>
      <c r="GR12" s="63"/>
      <c r="GS12" s="63" t="s">
        <v>635</v>
      </c>
      <c r="GT12" s="63"/>
      <c r="GU12" s="63"/>
      <c r="GV12" s="63" t="s">
        <v>637</v>
      </c>
      <c r="GW12" s="63"/>
      <c r="GX12" s="63"/>
      <c r="GY12" s="63" t="s">
        <v>638</v>
      </c>
      <c r="GZ12" s="63"/>
      <c r="HA12" s="63"/>
      <c r="HB12" s="47" t="s">
        <v>1035</v>
      </c>
      <c r="HC12" s="47"/>
      <c r="HD12" s="47"/>
      <c r="HE12" s="47" t="s">
        <v>1037</v>
      </c>
      <c r="HF12" s="47"/>
      <c r="HG12" s="47"/>
      <c r="HH12" s="47" t="s">
        <v>644</v>
      </c>
      <c r="HI12" s="47"/>
      <c r="HJ12" s="47"/>
      <c r="HK12" s="47" t="s">
        <v>1038</v>
      </c>
      <c r="HL12" s="47"/>
      <c r="HM12" s="47"/>
      <c r="HN12" s="47" t="s">
        <v>1041</v>
      </c>
      <c r="HO12" s="47"/>
      <c r="HP12" s="47"/>
      <c r="HQ12" s="47" t="s">
        <v>647</v>
      </c>
      <c r="HR12" s="47"/>
      <c r="HS12" s="47"/>
      <c r="HT12" s="47" t="s">
        <v>645</v>
      </c>
      <c r="HU12" s="47"/>
      <c r="HV12" s="47"/>
      <c r="HW12" s="47" t="s">
        <v>465</v>
      </c>
      <c r="HX12" s="47"/>
      <c r="HY12" s="47"/>
      <c r="HZ12" s="47" t="s">
        <v>1050</v>
      </c>
      <c r="IA12" s="47"/>
      <c r="IB12" s="47"/>
      <c r="IC12" s="47" t="s">
        <v>1054</v>
      </c>
      <c r="ID12" s="47"/>
      <c r="IE12" s="47"/>
      <c r="IF12" s="47" t="s">
        <v>650</v>
      </c>
      <c r="IG12" s="47"/>
      <c r="IH12" s="47"/>
      <c r="II12" s="47" t="s">
        <v>1059</v>
      </c>
      <c r="IJ12" s="47"/>
      <c r="IK12" s="47"/>
      <c r="IL12" s="47" t="s">
        <v>1060</v>
      </c>
      <c r="IM12" s="47"/>
      <c r="IN12" s="47"/>
      <c r="IO12" s="47" t="s">
        <v>1064</v>
      </c>
      <c r="IP12" s="47"/>
      <c r="IQ12" s="47"/>
      <c r="IR12" s="47" t="s">
        <v>1068</v>
      </c>
      <c r="IS12" s="47"/>
      <c r="IT12" s="47"/>
    </row>
    <row r="13" spans="1:692" ht="122.25" customHeight="1">
      <c r="A13" s="56"/>
      <c r="B13" s="56"/>
      <c r="C13" s="21" t="s">
        <v>30</v>
      </c>
      <c r="D13" s="21" t="s">
        <v>918</v>
      </c>
      <c r="E13" s="21" t="s">
        <v>919</v>
      </c>
      <c r="F13" s="21" t="s">
        <v>920</v>
      </c>
      <c r="G13" s="21" t="s">
        <v>921</v>
      </c>
      <c r="H13" s="21" t="s">
        <v>812</v>
      </c>
      <c r="I13" s="21" t="s">
        <v>922</v>
      </c>
      <c r="J13" s="21" t="s">
        <v>923</v>
      </c>
      <c r="K13" s="21" t="s">
        <v>564</v>
      </c>
      <c r="L13" s="21" t="s">
        <v>244</v>
      </c>
      <c r="M13" s="21" t="s">
        <v>565</v>
      </c>
      <c r="N13" s="21" t="s">
        <v>566</v>
      </c>
      <c r="O13" s="21" t="s">
        <v>471</v>
      </c>
      <c r="P13" s="21" t="s">
        <v>924</v>
      </c>
      <c r="Q13" s="21" t="s">
        <v>472</v>
      </c>
      <c r="R13" s="21" t="s">
        <v>567</v>
      </c>
      <c r="S13" s="21" t="s">
        <v>925</v>
      </c>
      <c r="T13" s="21" t="s">
        <v>568</v>
      </c>
      <c r="U13" s="21" t="s">
        <v>926</v>
      </c>
      <c r="V13" s="21" t="s">
        <v>927</v>
      </c>
      <c r="W13" s="21" t="s">
        <v>928</v>
      </c>
      <c r="X13" s="21" t="s">
        <v>569</v>
      </c>
      <c r="Y13" s="21" t="s">
        <v>570</v>
      </c>
      <c r="Z13" s="21" t="s">
        <v>929</v>
      </c>
      <c r="AA13" s="21" t="s">
        <v>194</v>
      </c>
      <c r="AB13" s="21" t="s">
        <v>204</v>
      </c>
      <c r="AC13" s="21" t="s">
        <v>206</v>
      </c>
      <c r="AD13" s="21" t="s">
        <v>357</v>
      </c>
      <c r="AE13" s="21" t="s">
        <v>358</v>
      </c>
      <c r="AF13" s="21" t="s">
        <v>930</v>
      </c>
      <c r="AG13" s="21" t="s">
        <v>931</v>
      </c>
      <c r="AH13" s="21" t="s">
        <v>932</v>
      </c>
      <c r="AI13" s="21" t="s">
        <v>933</v>
      </c>
      <c r="AJ13" s="21" t="s">
        <v>934</v>
      </c>
      <c r="AK13" s="21" t="s">
        <v>362</v>
      </c>
      <c r="AL13" s="21" t="s">
        <v>935</v>
      </c>
      <c r="AM13" s="21" t="s">
        <v>572</v>
      </c>
      <c r="AN13" s="21" t="s">
        <v>573</v>
      </c>
      <c r="AO13" s="21" t="s">
        <v>936</v>
      </c>
      <c r="AP13" s="21" t="s">
        <v>574</v>
      </c>
      <c r="AQ13" s="21" t="s">
        <v>937</v>
      </c>
      <c r="AR13" s="21" t="s">
        <v>575</v>
      </c>
      <c r="AS13" s="21" t="s">
        <v>94</v>
      </c>
      <c r="AT13" s="21" t="s">
        <v>250</v>
      </c>
      <c r="AU13" s="21" t="s">
        <v>938</v>
      </c>
      <c r="AV13" s="21" t="s">
        <v>576</v>
      </c>
      <c r="AW13" s="21" t="s">
        <v>577</v>
      </c>
      <c r="AX13" s="21" t="s">
        <v>939</v>
      </c>
      <c r="AY13" s="21" t="s">
        <v>210</v>
      </c>
      <c r="AZ13" s="21" t="s">
        <v>363</v>
      </c>
      <c r="BA13" s="21" t="s">
        <v>578</v>
      </c>
      <c r="BB13" s="21" t="s">
        <v>579</v>
      </c>
      <c r="BC13" s="21" t="s">
        <v>580</v>
      </c>
      <c r="BD13" s="21" t="s">
        <v>581</v>
      </c>
      <c r="BE13" s="21" t="s">
        <v>582</v>
      </c>
      <c r="BF13" s="21" t="s">
        <v>583</v>
      </c>
      <c r="BG13" s="21" t="s">
        <v>940</v>
      </c>
      <c r="BH13" s="21" t="s">
        <v>941</v>
      </c>
      <c r="BI13" s="21" t="s">
        <v>584</v>
      </c>
      <c r="BJ13" s="21" t="s">
        <v>942</v>
      </c>
      <c r="BK13" s="21" t="s">
        <v>585</v>
      </c>
      <c r="BL13" s="21" t="s">
        <v>586</v>
      </c>
      <c r="BM13" s="21" t="s">
        <v>943</v>
      </c>
      <c r="BN13" s="21" t="s">
        <v>944</v>
      </c>
      <c r="BO13" s="21" t="s">
        <v>945</v>
      </c>
      <c r="BP13" s="21" t="s">
        <v>571</v>
      </c>
      <c r="BQ13" s="21" t="s">
        <v>946</v>
      </c>
      <c r="BR13" s="21" t="s">
        <v>947</v>
      </c>
      <c r="BS13" s="21" t="s">
        <v>948</v>
      </c>
      <c r="BT13" s="21" t="s">
        <v>587</v>
      </c>
      <c r="BU13" s="21" t="s">
        <v>588</v>
      </c>
      <c r="BV13" s="21" t="s">
        <v>949</v>
      </c>
      <c r="BW13" s="21" t="s">
        <v>589</v>
      </c>
      <c r="BX13" s="21" t="s">
        <v>590</v>
      </c>
      <c r="BY13" s="21" t="s">
        <v>591</v>
      </c>
      <c r="BZ13" s="21" t="s">
        <v>950</v>
      </c>
      <c r="CA13" s="21" t="s">
        <v>951</v>
      </c>
      <c r="CB13" s="21" t="s">
        <v>952</v>
      </c>
      <c r="CC13" s="21" t="s">
        <v>953</v>
      </c>
      <c r="CD13" s="21" t="s">
        <v>594</v>
      </c>
      <c r="CE13" s="21" t="s">
        <v>595</v>
      </c>
      <c r="CF13" s="21" t="s">
        <v>954</v>
      </c>
      <c r="CG13" s="21" t="s">
        <v>955</v>
      </c>
      <c r="CH13" s="21" t="s">
        <v>592</v>
      </c>
      <c r="CI13" s="21" t="s">
        <v>956</v>
      </c>
      <c r="CJ13" s="21" t="s">
        <v>957</v>
      </c>
      <c r="CK13" s="21" t="s">
        <v>596</v>
      </c>
      <c r="CL13" s="21" t="s">
        <v>273</v>
      </c>
      <c r="CM13" s="21" t="s">
        <v>368</v>
      </c>
      <c r="CN13" s="21" t="s">
        <v>274</v>
      </c>
      <c r="CO13" s="21" t="s">
        <v>597</v>
      </c>
      <c r="CP13" s="21" t="s">
        <v>958</v>
      </c>
      <c r="CQ13" s="21" t="s">
        <v>598</v>
      </c>
      <c r="CR13" s="21" t="s">
        <v>599</v>
      </c>
      <c r="CS13" s="21" t="s">
        <v>959</v>
      </c>
      <c r="CT13" s="21" t="s">
        <v>600</v>
      </c>
      <c r="CU13" s="21" t="s">
        <v>378</v>
      </c>
      <c r="CV13" s="21" t="s">
        <v>379</v>
      </c>
      <c r="CW13" s="21" t="s">
        <v>380</v>
      </c>
      <c r="CX13" s="21" t="s">
        <v>960</v>
      </c>
      <c r="CY13" s="21" t="s">
        <v>961</v>
      </c>
      <c r="CZ13" s="21" t="s">
        <v>383</v>
      </c>
      <c r="DA13" s="21" t="s">
        <v>359</v>
      </c>
      <c r="DB13" s="21" t="s">
        <v>360</v>
      </c>
      <c r="DC13" s="21" t="s">
        <v>601</v>
      </c>
      <c r="DD13" s="21" t="s">
        <v>604</v>
      </c>
      <c r="DE13" s="21" t="s">
        <v>605</v>
      </c>
      <c r="DF13" s="21" t="s">
        <v>962</v>
      </c>
      <c r="DG13" s="21" t="s">
        <v>963</v>
      </c>
      <c r="DH13" s="21" t="s">
        <v>964</v>
      </c>
      <c r="DI13" s="21" t="s">
        <v>965</v>
      </c>
      <c r="DJ13" s="22" t="s">
        <v>275</v>
      </c>
      <c r="DK13" s="21" t="s">
        <v>966</v>
      </c>
      <c r="DL13" s="22" t="s">
        <v>967</v>
      </c>
      <c r="DM13" s="22" t="s">
        <v>606</v>
      </c>
      <c r="DN13" s="21" t="s">
        <v>968</v>
      </c>
      <c r="DO13" s="22" t="s">
        <v>607</v>
      </c>
      <c r="DP13" s="22" t="s">
        <v>608</v>
      </c>
      <c r="DQ13" s="21" t="s">
        <v>1083</v>
      </c>
      <c r="DR13" s="22" t="s">
        <v>969</v>
      </c>
      <c r="DS13" s="22" t="s">
        <v>970</v>
      </c>
      <c r="DT13" s="21" t="s">
        <v>971</v>
      </c>
      <c r="DU13" s="22" t="s">
        <v>972</v>
      </c>
      <c r="DV13" s="22" t="s">
        <v>973</v>
      </c>
      <c r="DW13" s="21" t="s">
        <v>974</v>
      </c>
      <c r="DX13" s="22" t="s">
        <v>975</v>
      </c>
      <c r="DY13" s="21" t="s">
        <v>976</v>
      </c>
      <c r="DZ13" s="21" t="s">
        <v>977</v>
      </c>
      <c r="EA13" s="21" t="s">
        <v>978</v>
      </c>
      <c r="EB13" s="21" t="s">
        <v>979</v>
      </c>
      <c r="EC13" s="21" t="s">
        <v>980</v>
      </c>
      <c r="ED13" s="21" t="s">
        <v>981</v>
      </c>
      <c r="EE13" s="21" t="s">
        <v>983</v>
      </c>
      <c r="EF13" s="21" t="s">
        <v>984</v>
      </c>
      <c r="EG13" s="21" t="s">
        <v>985</v>
      </c>
      <c r="EH13" s="21" t="s">
        <v>612</v>
      </c>
      <c r="EI13" s="21" t="s">
        <v>613</v>
      </c>
      <c r="EJ13" s="21" t="s">
        <v>986</v>
      </c>
      <c r="EK13" s="21" t="s">
        <v>987</v>
      </c>
      <c r="EL13" s="21" t="s">
        <v>988</v>
      </c>
      <c r="EM13" s="21" t="s">
        <v>989</v>
      </c>
      <c r="EN13" s="21" t="s">
        <v>615</v>
      </c>
      <c r="EO13" s="21" t="s">
        <v>616</v>
      </c>
      <c r="EP13" s="21" t="s">
        <v>990</v>
      </c>
      <c r="EQ13" s="21" t="s">
        <v>617</v>
      </c>
      <c r="ER13" s="21" t="s">
        <v>618</v>
      </c>
      <c r="ES13" s="21" t="s">
        <v>992</v>
      </c>
      <c r="ET13" s="21" t="s">
        <v>620</v>
      </c>
      <c r="EU13" s="21" t="s">
        <v>621</v>
      </c>
      <c r="EV13" s="21" t="s">
        <v>993</v>
      </c>
      <c r="EW13" s="21" t="s">
        <v>620</v>
      </c>
      <c r="EX13" s="21" t="s">
        <v>621</v>
      </c>
      <c r="EY13" s="21" t="s">
        <v>995</v>
      </c>
      <c r="EZ13" s="21" t="s">
        <v>194</v>
      </c>
      <c r="FA13" s="21" t="s">
        <v>997</v>
      </c>
      <c r="FB13" s="21" t="s">
        <v>205</v>
      </c>
      <c r="FC13" s="21" t="s">
        <v>602</v>
      </c>
      <c r="FD13" s="21" t="s">
        <v>603</v>
      </c>
      <c r="FE13" s="21" t="s">
        <v>634</v>
      </c>
      <c r="FF13" s="21" t="s">
        <v>622</v>
      </c>
      <c r="FG13" s="21" t="s">
        <v>999</v>
      </c>
      <c r="FH13" s="21" t="s">
        <v>1000</v>
      </c>
      <c r="FI13" s="21" t="s">
        <v>16</v>
      </c>
      <c r="FJ13" s="21" t="s">
        <v>17</v>
      </c>
      <c r="FK13" s="21" t="s">
        <v>144</v>
      </c>
      <c r="FL13" s="21" t="s">
        <v>1002</v>
      </c>
      <c r="FM13" s="21" t="s">
        <v>1003</v>
      </c>
      <c r="FN13" s="21" t="s">
        <v>1004</v>
      </c>
      <c r="FO13" s="21" t="s">
        <v>1006</v>
      </c>
      <c r="FP13" s="21" t="s">
        <v>1007</v>
      </c>
      <c r="FQ13" s="21" t="s">
        <v>1009</v>
      </c>
      <c r="FR13" s="21" t="s">
        <v>624</v>
      </c>
      <c r="FS13" s="21" t="s">
        <v>1010</v>
      </c>
      <c r="FT13" s="21" t="s">
        <v>1011</v>
      </c>
      <c r="FU13" s="21" t="s">
        <v>625</v>
      </c>
      <c r="FV13" s="21" t="s">
        <v>626</v>
      </c>
      <c r="FW13" s="21" t="s">
        <v>1013</v>
      </c>
      <c r="FX13" s="21" t="s">
        <v>1015</v>
      </c>
      <c r="FY13" s="21" t="s">
        <v>627</v>
      </c>
      <c r="FZ13" s="21" t="s">
        <v>1016</v>
      </c>
      <c r="GA13" s="22" t="s">
        <v>1018</v>
      </c>
      <c r="GB13" s="21" t="s">
        <v>1019</v>
      </c>
      <c r="GC13" s="22" t="s">
        <v>1020</v>
      </c>
      <c r="GD13" s="21" t="s">
        <v>1021</v>
      </c>
      <c r="GE13" s="21" t="s">
        <v>1022</v>
      </c>
      <c r="GF13" s="21" t="s">
        <v>1023</v>
      </c>
      <c r="GG13" s="22" t="s">
        <v>149</v>
      </c>
      <c r="GH13" s="21" t="s">
        <v>629</v>
      </c>
      <c r="GI13" s="22" t="s">
        <v>630</v>
      </c>
      <c r="GJ13" s="22" t="s">
        <v>1026</v>
      </c>
      <c r="GK13" s="21" t="s">
        <v>370</v>
      </c>
      <c r="GL13" s="22" t="s">
        <v>631</v>
      </c>
      <c r="GM13" s="22" t="s">
        <v>237</v>
      </c>
      <c r="GN13" s="21" t="s">
        <v>245</v>
      </c>
      <c r="GO13" s="22" t="s">
        <v>634</v>
      </c>
      <c r="GP13" s="22" t="s">
        <v>632</v>
      </c>
      <c r="GQ13" s="21" t="s">
        <v>633</v>
      </c>
      <c r="GR13" s="22" t="s">
        <v>1029</v>
      </c>
      <c r="GS13" s="22" t="s">
        <v>1030</v>
      </c>
      <c r="GT13" s="21" t="s">
        <v>636</v>
      </c>
      <c r="GU13" s="22" t="s">
        <v>1031</v>
      </c>
      <c r="GV13" s="22" t="s">
        <v>1032</v>
      </c>
      <c r="GW13" s="21" t="s">
        <v>1033</v>
      </c>
      <c r="GX13" s="22" t="s">
        <v>1034</v>
      </c>
      <c r="GY13" s="22" t="s">
        <v>639</v>
      </c>
      <c r="GZ13" s="21" t="s">
        <v>640</v>
      </c>
      <c r="HA13" s="22" t="s">
        <v>641</v>
      </c>
      <c r="HB13" s="21" t="s">
        <v>422</v>
      </c>
      <c r="HC13" s="21" t="s">
        <v>1036</v>
      </c>
      <c r="HD13" s="21" t="s">
        <v>642</v>
      </c>
      <c r="HE13" s="21" t="s">
        <v>94</v>
      </c>
      <c r="HF13" s="21" t="s">
        <v>250</v>
      </c>
      <c r="HG13" s="21" t="s">
        <v>249</v>
      </c>
      <c r="HH13" s="21" t="s">
        <v>41</v>
      </c>
      <c r="HI13" s="21" t="s">
        <v>42</v>
      </c>
      <c r="HJ13" s="21" t="s">
        <v>100</v>
      </c>
      <c r="HK13" s="21" t="s">
        <v>1039</v>
      </c>
      <c r="HL13" s="21" t="s">
        <v>643</v>
      </c>
      <c r="HM13" s="21" t="s">
        <v>1040</v>
      </c>
      <c r="HN13" s="21" t="s">
        <v>1042</v>
      </c>
      <c r="HO13" s="21" t="s">
        <v>1043</v>
      </c>
      <c r="HP13" s="21" t="s">
        <v>1044</v>
      </c>
      <c r="HQ13" s="21" t="s">
        <v>648</v>
      </c>
      <c r="HR13" s="21" t="s">
        <v>649</v>
      </c>
      <c r="HS13" s="21" t="s">
        <v>1045</v>
      </c>
      <c r="HT13" s="21" t="s">
        <v>1086</v>
      </c>
      <c r="HU13" s="21" t="s">
        <v>646</v>
      </c>
      <c r="HV13" s="21" t="s">
        <v>1046</v>
      </c>
      <c r="HW13" s="21" t="s">
        <v>1047</v>
      </c>
      <c r="HX13" s="21" t="s">
        <v>1048</v>
      </c>
      <c r="HY13" s="21" t="s">
        <v>1049</v>
      </c>
      <c r="HZ13" s="21" t="s">
        <v>1051</v>
      </c>
      <c r="IA13" s="21" t="s">
        <v>1052</v>
      </c>
      <c r="IB13" s="21" t="s">
        <v>1053</v>
      </c>
      <c r="IC13" s="21" t="s">
        <v>1055</v>
      </c>
      <c r="ID13" s="21" t="s">
        <v>1056</v>
      </c>
      <c r="IE13" s="21" t="s">
        <v>1057</v>
      </c>
      <c r="IF13" s="21" t="s">
        <v>651</v>
      </c>
      <c r="IG13" s="21" t="s">
        <v>652</v>
      </c>
      <c r="IH13" s="21" t="s">
        <v>1058</v>
      </c>
      <c r="II13" s="21" t="s">
        <v>145</v>
      </c>
      <c r="IJ13" s="21" t="s">
        <v>228</v>
      </c>
      <c r="IK13" s="21" t="s">
        <v>203</v>
      </c>
      <c r="IL13" s="21" t="s">
        <v>1061</v>
      </c>
      <c r="IM13" s="21" t="s">
        <v>1062</v>
      </c>
      <c r="IN13" s="21" t="s">
        <v>1063</v>
      </c>
      <c r="IO13" s="21" t="s">
        <v>1065</v>
      </c>
      <c r="IP13" s="21" t="s">
        <v>1066</v>
      </c>
      <c r="IQ13" s="21" t="s">
        <v>1067</v>
      </c>
      <c r="IR13" s="21" t="s">
        <v>1069</v>
      </c>
      <c r="IS13" s="21" t="s">
        <v>1070</v>
      </c>
      <c r="IT13" s="21" t="s">
        <v>1071</v>
      </c>
    </row>
    <row r="14" spans="1:692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>
      <c r="A39" s="52" t="s">
        <v>268</v>
      </c>
      <c r="B39" s="53"/>
      <c r="C39" s="24">
        <f t="shared" ref="C39:BN39" si="0">SUM(C14:C38)</f>
        <v>0</v>
      </c>
      <c r="D39" s="33">
        <f t="shared" si="0"/>
        <v>0</v>
      </c>
      <c r="E39" s="33">
        <f t="shared" si="0"/>
        <v>0</v>
      </c>
      <c r="F39" s="33">
        <f t="shared" si="0"/>
        <v>0</v>
      </c>
      <c r="G39" s="33">
        <f t="shared" si="0"/>
        <v>0</v>
      </c>
      <c r="H39" s="33">
        <f t="shared" si="0"/>
        <v>0</v>
      </c>
      <c r="I39" s="33">
        <f t="shared" si="0"/>
        <v>0</v>
      </c>
      <c r="J39" s="33">
        <f t="shared" si="0"/>
        <v>0</v>
      </c>
      <c r="K39" s="33">
        <f t="shared" si="0"/>
        <v>0</v>
      </c>
      <c r="L39" s="33">
        <f t="shared" si="0"/>
        <v>0</v>
      </c>
      <c r="M39" s="33">
        <f t="shared" si="0"/>
        <v>0</v>
      </c>
      <c r="N39" s="33">
        <f t="shared" si="0"/>
        <v>0</v>
      </c>
      <c r="O39" s="33">
        <f t="shared" si="0"/>
        <v>0</v>
      </c>
      <c r="P39" s="33">
        <f t="shared" si="0"/>
        <v>0</v>
      </c>
      <c r="Q39" s="33">
        <f t="shared" si="0"/>
        <v>0</v>
      </c>
      <c r="R39" s="33">
        <f t="shared" si="0"/>
        <v>0</v>
      </c>
      <c r="S39" s="33">
        <f t="shared" si="0"/>
        <v>0</v>
      </c>
      <c r="T39" s="33">
        <f t="shared" si="0"/>
        <v>0</v>
      </c>
      <c r="U39" s="33">
        <f t="shared" si="0"/>
        <v>0</v>
      </c>
      <c r="V39" s="33">
        <f t="shared" si="0"/>
        <v>0</v>
      </c>
      <c r="W39" s="33">
        <f t="shared" si="0"/>
        <v>0</v>
      </c>
      <c r="X39" s="33">
        <f t="shared" si="0"/>
        <v>0</v>
      </c>
      <c r="Y39" s="33">
        <f t="shared" si="0"/>
        <v>0</v>
      </c>
      <c r="Z39" s="33">
        <f t="shared" si="0"/>
        <v>0</v>
      </c>
      <c r="AA39" s="33">
        <f t="shared" si="0"/>
        <v>0</v>
      </c>
      <c r="AB39" s="33">
        <f t="shared" si="0"/>
        <v>0</v>
      </c>
      <c r="AC39" s="33">
        <f t="shared" si="0"/>
        <v>0</v>
      </c>
      <c r="AD39" s="33">
        <f t="shared" si="0"/>
        <v>0</v>
      </c>
      <c r="AE39" s="33">
        <f t="shared" si="0"/>
        <v>0</v>
      </c>
      <c r="AF39" s="33">
        <f t="shared" si="0"/>
        <v>0</v>
      </c>
      <c r="AG39" s="33">
        <f t="shared" si="0"/>
        <v>0</v>
      </c>
      <c r="AH39" s="33">
        <f t="shared" si="0"/>
        <v>0</v>
      </c>
      <c r="AI39" s="33">
        <f t="shared" si="0"/>
        <v>0</v>
      </c>
      <c r="AJ39" s="33">
        <f t="shared" si="0"/>
        <v>0</v>
      </c>
      <c r="AK39" s="33">
        <f t="shared" si="0"/>
        <v>0</v>
      </c>
      <c r="AL39" s="33">
        <f t="shared" si="0"/>
        <v>0</v>
      </c>
      <c r="AM39" s="33">
        <f t="shared" si="0"/>
        <v>0</v>
      </c>
      <c r="AN39" s="33">
        <f t="shared" si="0"/>
        <v>0</v>
      </c>
      <c r="AO39" s="33">
        <f t="shared" si="0"/>
        <v>0</v>
      </c>
      <c r="AP39" s="33">
        <f t="shared" si="0"/>
        <v>0</v>
      </c>
      <c r="AQ39" s="33">
        <f t="shared" si="0"/>
        <v>0</v>
      </c>
      <c r="AR39" s="33">
        <f t="shared" si="0"/>
        <v>0</v>
      </c>
      <c r="AS39" s="33">
        <f t="shared" si="0"/>
        <v>0</v>
      </c>
      <c r="AT39" s="33">
        <f t="shared" si="0"/>
        <v>0</v>
      </c>
      <c r="AU39" s="33">
        <f t="shared" si="0"/>
        <v>0</v>
      </c>
      <c r="AV39" s="33">
        <f t="shared" si="0"/>
        <v>0</v>
      </c>
      <c r="AW39" s="33">
        <f t="shared" si="0"/>
        <v>0</v>
      </c>
      <c r="AX39" s="33">
        <f t="shared" si="0"/>
        <v>0</v>
      </c>
      <c r="AY39" s="33">
        <f t="shared" si="0"/>
        <v>0</v>
      </c>
      <c r="AZ39" s="33">
        <f t="shared" si="0"/>
        <v>0</v>
      </c>
      <c r="BA39" s="33">
        <f t="shared" si="0"/>
        <v>0</v>
      </c>
      <c r="BB39" s="33">
        <f t="shared" si="0"/>
        <v>0</v>
      </c>
      <c r="BC39" s="33">
        <f t="shared" si="0"/>
        <v>0</v>
      </c>
      <c r="BD39" s="33">
        <f t="shared" si="0"/>
        <v>0</v>
      </c>
      <c r="BE39" s="33">
        <f t="shared" si="0"/>
        <v>0</v>
      </c>
      <c r="BF39" s="33">
        <f t="shared" si="0"/>
        <v>0</v>
      </c>
      <c r="BG39" s="33">
        <f t="shared" si="0"/>
        <v>0</v>
      </c>
      <c r="BH39" s="33">
        <f t="shared" si="0"/>
        <v>0</v>
      </c>
      <c r="BI39" s="33">
        <f t="shared" si="0"/>
        <v>0</v>
      </c>
      <c r="BJ39" s="33">
        <f t="shared" si="0"/>
        <v>0</v>
      </c>
      <c r="BK39" s="33">
        <f t="shared" si="0"/>
        <v>0</v>
      </c>
      <c r="BL39" s="33">
        <f t="shared" si="0"/>
        <v>0</v>
      </c>
      <c r="BM39" s="33">
        <f t="shared" si="0"/>
        <v>0</v>
      </c>
      <c r="BN39" s="33">
        <f t="shared" si="0"/>
        <v>0</v>
      </c>
      <c r="BO39" s="33">
        <f t="shared" ref="BO39:DZ39" si="1">SUM(BO14:BO38)</f>
        <v>0</v>
      </c>
      <c r="BP39" s="33">
        <f t="shared" si="1"/>
        <v>0</v>
      </c>
      <c r="BQ39" s="33">
        <f t="shared" si="1"/>
        <v>0</v>
      </c>
      <c r="BR39" s="33">
        <f t="shared" si="1"/>
        <v>0</v>
      </c>
      <c r="BS39" s="33">
        <f t="shared" si="1"/>
        <v>0</v>
      </c>
      <c r="BT39" s="33">
        <f t="shared" si="1"/>
        <v>0</v>
      </c>
      <c r="BU39" s="33">
        <f t="shared" si="1"/>
        <v>0</v>
      </c>
      <c r="BV39" s="33">
        <f t="shared" si="1"/>
        <v>0</v>
      </c>
      <c r="BW39" s="33">
        <f t="shared" si="1"/>
        <v>0</v>
      </c>
      <c r="BX39" s="33">
        <f t="shared" si="1"/>
        <v>0</v>
      </c>
      <c r="BY39" s="33">
        <f t="shared" si="1"/>
        <v>0</v>
      </c>
      <c r="BZ39" s="33">
        <f t="shared" si="1"/>
        <v>0</v>
      </c>
      <c r="CA39" s="33">
        <f t="shared" si="1"/>
        <v>0</v>
      </c>
      <c r="CB39" s="33">
        <f t="shared" si="1"/>
        <v>0</v>
      </c>
      <c r="CC39" s="33">
        <f t="shared" si="1"/>
        <v>0</v>
      </c>
      <c r="CD39" s="33">
        <f t="shared" si="1"/>
        <v>0</v>
      </c>
      <c r="CE39" s="33">
        <f t="shared" si="1"/>
        <v>0</v>
      </c>
      <c r="CF39" s="33">
        <f t="shared" si="1"/>
        <v>0</v>
      </c>
      <c r="CG39" s="33">
        <f t="shared" si="1"/>
        <v>0</v>
      </c>
      <c r="CH39" s="33">
        <f t="shared" si="1"/>
        <v>0</v>
      </c>
      <c r="CI39" s="33">
        <f t="shared" si="1"/>
        <v>0</v>
      </c>
      <c r="CJ39" s="33">
        <f t="shared" si="1"/>
        <v>0</v>
      </c>
      <c r="CK39" s="33">
        <f t="shared" si="1"/>
        <v>0</v>
      </c>
      <c r="CL39" s="33">
        <f t="shared" si="1"/>
        <v>0</v>
      </c>
      <c r="CM39" s="33">
        <f t="shared" si="1"/>
        <v>0</v>
      </c>
      <c r="CN39" s="33">
        <f t="shared" si="1"/>
        <v>0</v>
      </c>
      <c r="CO39" s="33">
        <f t="shared" si="1"/>
        <v>0</v>
      </c>
      <c r="CP39" s="33">
        <f t="shared" si="1"/>
        <v>0</v>
      </c>
      <c r="CQ39" s="33">
        <f t="shared" si="1"/>
        <v>0</v>
      </c>
      <c r="CR39" s="33">
        <f t="shared" si="1"/>
        <v>0</v>
      </c>
      <c r="CS39" s="33">
        <f t="shared" si="1"/>
        <v>0</v>
      </c>
      <c r="CT39" s="33">
        <f t="shared" si="1"/>
        <v>0</v>
      </c>
      <c r="CU39" s="33">
        <f t="shared" si="1"/>
        <v>0</v>
      </c>
      <c r="CV39" s="33">
        <f t="shared" si="1"/>
        <v>0</v>
      </c>
      <c r="CW39" s="33">
        <f t="shared" si="1"/>
        <v>0</v>
      </c>
      <c r="CX39" s="33">
        <f t="shared" si="1"/>
        <v>0</v>
      </c>
      <c r="CY39" s="33">
        <f t="shared" si="1"/>
        <v>0</v>
      </c>
      <c r="CZ39" s="33">
        <f t="shared" si="1"/>
        <v>0</v>
      </c>
      <c r="DA39" s="33">
        <f t="shared" si="1"/>
        <v>0</v>
      </c>
      <c r="DB39" s="33">
        <f t="shared" si="1"/>
        <v>0</v>
      </c>
      <c r="DC39" s="33">
        <f t="shared" si="1"/>
        <v>0</v>
      </c>
      <c r="DD39" s="33">
        <f t="shared" si="1"/>
        <v>0</v>
      </c>
      <c r="DE39" s="33">
        <f t="shared" si="1"/>
        <v>0</v>
      </c>
      <c r="DF39" s="33">
        <f t="shared" si="1"/>
        <v>0</v>
      </c>
      <c r="DG39" s="33">
        <f t="shared" si="1"/>
        <v>0</v>
      </c>
      <c r="DH39" s="33">
        <f t="shared" si="1"/>
        <v>0</v>
      </c>
      <c r="DI39" s="33">
        <f t="shared" si="1"/>
        <v>0</v>
      </c>
      <c r="DJ39" s="33">
        <f t="shared" si="1"/>
        <v>0</v>
      </c>
      <c r="DK39" s="33">
        <f t="shared" si="1"/>
        <v>0</v>
      </c>
      <c r="DL39" s="33">
        <f t="shared" si="1"/>
        <v>0</v>
      </c>
      <c r="DM39" s="33">
        <f t="shared" si="1"/>
        <v>0</v>
      </c>
      <c r="DN39" s="33">
        <f t="shared" si="1"/>
        <v>0</v>
      </c>
      <c r="DO39" s="33">
        <f t="shared" si="1"/>
        <v>0</v>
      </c>
      <c r="DP39" s="33">
        <f t="shared" si="1"/>
        <v>0</v>
      </c>
      <c r="DQ39" s="33">
        <f t="shared" si="1"/>
        <v>0</v>
      </c>
      <c r="DR39" s="33">
        <f t="shared" si="1"/>
        <v>0</v>
      </c>
      <c r="DS39" s="33">
        <f t="shared" si="1"/>
        <v>0</v>
      </c>
      <c r="DT39" s="33">
        <f t="shared" si="1"/>
        <v>0</v>
      </c>
      <c r="DU39" s="33">
        <f t="shared" si="1"/>
        <v>0</v>
      </c>
      <c r="DV39" s="33">
        <f t="shared" si="1"/>
        <v>0</v>
      </c>
      <c r="DW39" s="33">
        <f t="shared" si="1"/>
        <v>0</v>
      </c>
      <c r="DX39" s="33">
        <f t="shared" si="1"/>
        <v>0</v>
      </c>
      <c r="DY39" s="33">
        <f t="shared" si="1"/>
        <v>0</v>
      </c>
      <c r="DZ39" s="33">
        <f t="shared" si="1"/>
        <v>0</v>
      </c>
      <c r="EA39" s="33">
        <f t="shared" ref="EA39:GL39" si="2">SUM(EA14:EA38)</f>
        <v>0</v>
      </c>
      <c r="EB39" s="33">
        <f t="shared" si="2"/>
        <v>0</v>
      </c>
      <c r="EC39" s="33">
        <f t="shared" si="2"/>
        <v>0</v>
      </c>
      <c r="ED39" s="33">
        <f t="shared" si="2"/>
        <v>0</v>
      </c>
      <c r="EE39" s="33">
        <f t="shared" si="2"/>
        <v>0</v>
      </c>
      <c r="EF39" s="33">
        <f t="shared" si="2"/>
        <v>0</v>
      </c>
      <c r="EG39" s="33">
        <f t="shared" si="2"/>
        <v>0</v>
      </c>
      <c r="EH39" s="33">
        <f t="shared" si="2"/>
        <v>0</v>
      </c>
      <c r="EI39" s="33">
        <f t="shared" si="2"/>
        <v>0</v>
      </c>
      <c r="EJ39" s="33">
        <f t="shared" si="2"/>
        <v>0</v>
      </c>
      <c r="EK39" s="33">
        <f t="shared" si="2"/>
        <v>0</v>
      </c>
      <c r="EL39" s="33">
        <f t="shared" si="2"/>
        <v>0</v>
      </c>
      <c r="EM39" s="33">
        <f t="shared" si="2"/>
        <v>0</v>
      </c>
      <c r="EN39" s="33">
        <f t="shared" si="2"/>
        <v>0</v>
      </c>
      <c r="EO39" s="33">
        <f t="shared" si="2"/>
        <v>0</v>
      </c>
      <c r="EP39" s="33">
        <f t="shared" si="2"/>
        <v>0</v>
      </c>
      <c r="EQ39" s="33">
        <f t="shared" si="2"/>
        <v>0</v>
      </c>
      <c r="ER39" s="33">
        <f t="shared" si="2"/>
        <v>0</v>
      </c>
      <c r="ES39" s="33">
        <f t="shared" si="2"/>
        <v>0</v>
      </c>
      <c r="ET39" s="33">
        <f t="shared" si="2"/>
        <v>0</v>
      </c>
      <c r="EU39" s="33">
        <f t="shared" si="2"/>
        <v>0</v>
      </c>
      <c r="EV39" s="33">
        <f t="shared" si="2"/>
        <v>0</v>
      </c>
      <c r="EW39" s="33">
        <f t="shared" si="2"/>
        <v>0</v>
      </c>
      <c r="EX39" s="33">
        <f t="shared" si="2"/>
        <v>0</v>
      </c>
      <c r="EY39" s="33">
        <f t="shared" si="2"/>
        <v>0</v>
      </c>
      <c r="EZ39" s="33">
        <f t="shared" si="2"/>
        <v>0</v>
      </c>
      <c r="FA39" s="33">
        <f t="shared" si="2"/>
        <v>0</v>
      </c>
      <c r="FB39" s="33">
        <f t="shared" si="2"/>
        <v>0</v>
      </c>
      <c r="FC39" s="33">
        <f t="shared" si="2"/>
        <v>0</v>
      </c>
      <c r="FD39" s="33">
        <f t="shared" si="2"/>
        <v>0</v>
      </c>
      <c r="FE39" s="33">
        <f t="shared" si="2"/>
        <v>0</v>
      </c>
      <c r="FF39" s="33">
        <f t="shared" si="2"/>
        <v>0</v>
      </c>
      <c r="FG39" s="33">
        <f t="shared" si="2"/>
        <v>0</v>
      </c>
      <c r="FH39" s="33">
        <f t="shared" si="2"/>
        <v>0</v>
      </c>
      <c r="FI39" s="33">
        <f t="shared" si="2"/>
        <v>0</v>
      </c>
      <c r="FJ39" s="33">
        <f t="shared" si="2"/>
        <v>0</v>
      </c>
      <c r="FK39" s="33">
        <f t="shared" si="2"/>
        <v>0</v>
      </c>
      <c r="FL39" s="33">
        <f t="shared" si="2"/>
        <v>0</v>
      </c>
      <c r="FM39" s="33">
        <f t="shared" si="2"/>
        <v>0</v>
      </c>
      <c r="FN39" s="33">
        <f t="shared" si="2"/>
        <v>0</v>
      </c>
      <c r="FO39" s="33">
        <f t="shared" si="2"/>
        <v>0</v>
      </c>
      <c r="FP39" s="33">
        <f t="shared" si="2"/>
        <v>0</v>
      </c>
      <c r="FQ39" s="33">
        <f t="shared" si="2"/>
        <v>0</v>
      </c>
      <c r="FR39" s="33">
        <f t="shared" si="2"/>
        <v>0</v>
      </c>
      <c r="FS39" s="33">
        <f t="shared" si="2"/>
        <v>0</v>
      </c>
      <c r="FT39" s="33">
        <f t="shared" si="2"/>
        <v>0</v>
      </c>
      <c r="FU39" s="33">
        <f t="shared" si="2"/>
        <v>0</v>
      </c>
      <c r="FV39" s="33">
        <f t="shared" si="2"/>
        <v>0</v>
      </c>
      <c r="FW39" s="33">
        <f t="shared" si="2"/>
        <v>0</v>
      </c>
      <c r="FX39" s="33">
        <f t="shared" si="2"/>
        <v>0</v>
      </c>
      <c r="FY39" s="33">
        <f t="shared" si="2"/>
        <v>0</v>
      </c>
      <c r="FZ39" s="33">
        <f t="shared" si="2"/>
        <v>0</v>
      </c>
      <c r="GA39" s="33">
        <f t="shared" si="2"/>
        <v>0</v>
      </c>
      <c r="GB39" s="33">
        <f t="shared" si="2"/>
        <v>0</v>
      </c>
      <c r="GC39" s="33">
        <f t="shared" si="2"/>
        <v>0</v>
      </c>
      <c r="GD39" s="33">
        <f t="shared" si="2"/>
        <v>0</v>
      </c>
      <c r="GE39" s="33">
        <f t="shared" si="2"/>
        <v>0</v>
      </c>
      <c r="GF39" s="33">
        <f t="shared" si="2"/>
        <v>0</v>
      </c>
      <c r="GG39" s="33">
        <f t="shared" si="2"/>
        <v>0</v>
      </c>
      <c r="GH39" s="33">
        <f t="shared" si="2"/>
        <v>0</v>
      </c>
      <c r="GI39" s="33">
        <f t="shared" si="2"/>
        <v>0</v>
      </c>
      <c r="GJ39" s="33">
        <f t="shared" si="2"/>
        <v>0</v>
      </c>
      <c r="GK39" s="33">
        <f t="shared" si="2"/>
        <v>0</v>
      </c>
      <c r="GL39" s="33">
        <f t="shared" si="2"/>
        <v>0</v>
      </c>
      <c r="GM39" s="33">
        <f t="shared" ref="GM39:IT39" si="3">SUM(GM14:GM38)</f>
        <v>0</v>
      </c>
      <c r="GN39" s="33">
        <f t="shared" si="3"/>
        <v>0</v>
      </c>
      <c r="GO39" s="33">
        <f t="shared" si="3"/>
        <v>0</v>
      </c>
      <c r="GP39" s="33">
        <f t="shared" si="3"/>
        <v>0</v>
      </c>
      <c r="GQ39" s="33">
        <f t="shared" si="3"/>
        <v>0</v>
      </c>
      <c r="GR39" s="33">
        <f t="shared" si="3"/>
        <v>0</v>
      </c>
      <c r="GS39" s="33">
        <f t="shared" si="3"/>
        <v>0</v>
      </c>
      <c r="GT39" s="33">
        <f t="shared" si="3"/>
        <v>0</v>
      </c>
      <c r="GU39" s="33">
        <f t="shared" si="3"/>
        <v>0</v>
      </c>
      <c r="GV39" s="33">
        <f t="shared" si="3"/>
        <v>0</v>
      </c>
      <c r="GW39" s="33">
        <f t="shared" si="3"/>
        <v>0</v>
      </c>
      <c r="GX39" s="33">
        <f t="shared" si="3"/>
        <v>0</v>
      </c>
      <c r="GY39" s="33">
        <f t="shared" si="3"/>
        <v>0</v>
      </c>
      <c r="GZ39" s="33">
        <f t="shared" si="3"/>
        <v>0</v>
      </c>
      <c r="HA39" s="33">
        <f t="shared" si="3"/>
        <v>0</v>
      </c>
      <c r="HB39" s="33">
        <f t="shared" si="3"/>
        <v>0</v>
      </c>
      <c r="HC39" s="33">
        <f t="shared" si="3"/>
        <v>0</v>
      </c>
      <c r="HD39" s="33">
        <f t="shared" si="3"/>
        <v>0</v>
      </c>
      <c r="HE39" s="33">
        <f t="shared" si="3"/>
        <v>0</v>
      </c>
      <c r="HF39" s="33">
        <f t="shared" si="3"/>
        <v>0</v>
      </c>
      <c r="HG39" s="33">
        <f t="shared" si="3"/>
        <v>0</v>
      </c>
      <c r="HH39" s="33">
        <f t="shared" si="3"/>
        <v>0</v>
      </c>
      <c r="HI39" s="33">
        <f t="shared" si="3"/>
        <v>0</v>
      </c>
      <c r="HJ39" s="33">
        <f t="shared" si="3"/>
        <v>0</v>
      </c>
      <c r="HK39" s="33">
        <f t="shared" si="3"/>
        <v>0</v>
      </c>
      <c r="HL39" s="33">
        <f t="shared" si="3"/>
        <v>0</v>
      </c>
      <c r="HM39" s="33">
        <f t="shared" si="3"/>
        <v>0</v>
      </c>
      <c r="HN39" s="33">
        <f t="shared" si="3"/>
        <v>0</v>
      </c>
      <c r="HO39" s="33">
        <f t="shared" si="3"/>
        <v>0</v>
      </c>
      <c r="HP39" s="33">
        <f t="shared" si="3"/>
        <v>0</v>
      </c>
      <c r="HQ39" s="33">
        <f t="shared" si="3"/>
        <v>0</v>
      </c>
      <c r="HR39" s="33">
        <f t="shared" si="3"/>
        <v>0</v>
      </c>
      <c r="HS39" s="33">
        <f t="shared" si="3"/>
        <v>0</v>
      </c>
      <c r="HT39" s="33">
        <f t="shared" si="3"/>
        <v>0</v>
      </c>
      <c r="HU39" s="33">
        <f t="shared" si="3"/>
        <v>0</v>
      </c>
      <c r="HV39" s="33">
        <f t="shared" si="3"/>
        <v>0</v>
      </c>
      <c r="HW39" s="33">
        <f t="shared" si="3"/>
        <v>0</v>
      </c>
      <c r="HX39" s="33">
        <f t="shared" si="3"/>
        <v>0</v>
      </c>
      <c r="HY39" s="33">
        <f t="shared" si="3"/>
        <v>0</v>
      </c>
      <c r="HZ39" s="33">
        <f t="shared" si="3"/>
        <v>0</v>
      </c>
      <c r="IA39" s="33">
        <f t="shared" si="3"/>
        <v>0</v>
      </c>
      <c r="IB39" s="33">
        <f t="shared" si="3"/>
        <v>0</v>
      </c>
      <c r="IC39" s="33">
        <f t="shared" si="3"/>
        <v>0</v>
      </c>
      <c r="ID39" s="33">
        <f t="shared" si="3"/>
        <v>0</v>
      </c>
      <c r="IE39" s="33">
        <f t="shared" si="3"/>
        <v>0</v>
      </c>
      <c r="IF39" s="33">
        <f t="shared" si="3"/>
        <v>0</v>
      </c>
      <c r="IG39" s="33">
        <f t="shared" si="3"/>
        <v>0</v>
      </c>
      <c r="IH39" s="33">
        <f t="shared" si="3"/>
        <v>0</v>
      </c>
      <c r="II39" s="33">
        <f t="shared" si="3"/>
        <v>0</v>
      </c>
      <c r="IJ39" s="33">
        <f t="shared" si="3"/>
        <v>0</v>
      </c>
      <c r="IK39" s="33">
        <f t="shared" si="3"/>
        <v>0</v>
      </c>
      <c r="IL39" s="33">
        <f t="shared" si="3"/>
        <v>0</v>
      </c>
      <c r="IM39" s="33">
        <f t="shared" si="3"/>
        <v>0</v>
      </c>
      <c r="IN39" s="33">
        <f t="shared" si="3"/>
        <v>0</v>
      </c>
      <c r="IO39" s="33">
        <f t="shared" si="3"/>
        <v>0</v>
      </c>
      <c r="IP39" s="33">
        <f t="shared" si="3"/>
        <v>0</v>
      </c>
      <c r="IQ39" s="33">
        <f t="shared" si="3"/>
        <v>0</v>
      </c>
      <c r="IR39" s="33">
        <f t="shared" si="3"/>
        <v>0</v>
      </c>
      <c r="IS39" s="33">
        <f t="shared" si="3"/>
        <v>0</v>
      </c>
      <c r="IT39" s="33">
        <f t="shared" si="3"/>
        <v>0</v>
      </c>
    </row>
    <row r="40" spans="1:692" ht="44.45" customHeight="1">
      <c r="A40" s="54" t="s">
        <v>683</v>
      </c>
      <c r="B40" s="55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IT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0</v>
      </c>
      <c r="HH40" s="10">
        <f t="shared" si="7"/>
        <v>0</v>
      </c>
      <c r="HI40" s="10">
        <f t="shared" si="7"/>
        <v>0</v>
      </c>
      <c r="HJ40" s="10">
        <f t="shared" si="7"/>
        <v>0</v>
      </c>
      <c r="HK40" s="10">
        <f t="shared" si="7"/>
        <v>0</v>
      </c>
      <c r="HL40" s="10">
        <f t="shared" si="7"/>
        <v>0</v>
      </c>
      <c r="HM40" s="10">
        <f t="shared" si="7"/>
        <v>0</v>
      </c>
      <c r="HN40" s="10">
        <f t="shared" si="7"/>
        <v>0</v>
      </c>
      <c r="HO40" s="10">
        <f t="shared" si="7"/>
        <v>0</v>
      </c>
      <c r="HP40" s="10">
        <f t="shared" si="7"/>
        <v>0</v>
      </c>
      <c r="HQ40" s="10">
        <f t="shared" si="7"/>
        <v>0</v>
      </c>
      <c r="HR40" s="10">
        <f t="shared" si="7"/>
        <v>0</v>
      </c>
      <c r="HS40" s="10">
        <f t="shared" si="7"/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692">
      <c r="B42" t="s">
        <v>659</v>
      </c>
    </row>
    <row r="43" spans="1:692">
      <c r="B43" t="s">
        <v>660</v>
      </c>
      <c r="C43" t="s">
        <v>654</v>
      </c>
      <c r="D43" s="34">
        <f>(C40+F40+I40+L40+O40+R40+U40)/7</f>
        <v>0</v>
      </c>
      <c r="E43" s="18">
        <f>D43/100*25</f>
        <v>0</v>
      </c>
    </row>
    <row r="44" spans="1:692">
      <c r="B44" t="s">
        <v>661</v>
      </c>
      <c r="C44" t="s">
        <v>654</v>
      </c>
      <c r="D44" s="34">
        <f>(D40+G40+J40+M40+P40+S40+V40)/7</f>
        <v>0</v>
      </c>
      <c r="E44" s="18">
        <f t="shared" ref="E44:E45" si="8">D44/100*25</f>
        <v>0</v>
      </c>
    </row>
    <row r="45" spans="1:692">
      <c r="B45" t="s">
        <v>662</v>
      </c>
      <c r="C45" t="s">
        <v>654</v>
      </c>
      <c r="D45" s="34">
        <f>(E40+H40+K40+N40+Q40+T40+W40)/7</f>
        <v>0</v>
      </c>
      <c r="E45" s="18">
        <f t="shared" si="8"/>
        <v>0</v>
      </c>
    </row>
    <row r="46" spans="1:692">
      <c r="D46" s="27">
        <f>SUM(D43:D45)</f>
        <v>0</v>
      </c>
      <c r="E46" s="27">
        <f>SUM(E43:E45)</f>
        <v>0</v>
      </c>
    </row>
    <row r="47" spans="1:692">
      <c r="B47" t="s">
        <v>660</v>
      </c>
      <c r="C47" t="s">
        <v>655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>
      <c r="B48" t="s">
        <v>661</v>
      </c>
      <c r="C48" t="s">
        <v>655</v>
      </c>
      <c r="D48" s="34">
        <f>(Y40+AB40+AE40+AH40+AK40+AN40+AQ40+AT40+AW40+AZ40+BC40+BF40+BI40+BL40+BO40+BR40+BU40+BX40+CA40+CD40+CG40+CJ40+CM40+CP40+CS40+CV40+CY40+DB40)/28</f>
        <v>0</v>
      </c>
      <c r="E48" s="18">
        <f t="shared" ref="E48:E49" si="9">D48/100*25</f>
        <v>0</v>
      </c>
    </row>
    <row r="49" spans="2:5">
      <c r="B49" t="s">
        <v>662</v>
      </c>
      <c r="C49" t="s">
        <v>655</v>
      </c>
      <c r="D49" s="34">
        <f>(Z40+AC40+AF40+AI40+AL40+AO40+AR40+AU40+AX40+BA40+BD40+BG40+BJ40+BM40+BP40+BS40+BV40+BY40+CB40+CE40+CH40+CK40+CN40+CQ40+CT40+CW40+CZ40+DC40)/28</f>
        <v>0</v>
      </c>
      <c r="E49" s="18">
        <f t="shared" si="9"/>
        <v>0</v>
      </c>
    </row>
    <row r="50" spans="2:5">
      <c r="D50" s="27">
        <f>SUM(D47:D49)</f>
        <v>0</v>
      </c>
      <c r="E50" s="27">
        <f>SUM(E47:E49)</f>
        <v>0</v>
      </c>
    </row>
    <row r="51" spans="2:5">
      <c r="B51" t="s">
        <v>660</v>
      </c>
      <c r="C51" t="s">
        <v>656</v>
      </c>
      <c r="D51" s="34">
        <f>(DD40+DG40+DJ40+DM40+DP40+DS40+DV40)/7</f>
        <v>0</v>
      </c>
      <c r="E51" s="18">
        <f>D51/100*25</f>
        <v>0</v>
      </c>
    </row>
    <row r="52" spans="2:5">
      <c r="B52" t="s">
        <v>661</v>
      </c>
      <c r="C52" t="s">
        <v>656</v>
      </c>
      <c r="D52" s="34">
        <f>(DE40+DH40+DK40+DN40+DQ40+DT40+DW40)/7</f>
        <v>0</v>
      </c>
      <c r="E52" s="18">
        <f t="shared" ref="E52:E53" si="10">D52/100*25</f>
        <v>0</v>
      </c>
    </row>
    <row r="53" spans="2:5">
      <c r="B53" t="s">
        <v>662</v>
      </c>
      <c r="C53" t="s">
        <v>656</v>
      </c>
      <c r="D53" s="34">
        <f>(DF40+DI40+DL40+DO40+DR40+DU40+DX40)/7</f>
        <v>0</v>
      </c>
      <c r="E53" s="18">
        <f t="shared" si="10"/>
        <v>0</v>
      </c>
    </row>
    <row r="54" spans="2:5">
      <c r="D54" s="27">
        <f>SUM(D51:D53)</f>
        <v>0</v>
      </c>
      <c r="E54" s="27">
        <f>SUM(E51:E53)</f>
        <v>0</v>
      </c>
    </row>
    <row r="55" spans="2:5">
      <c r="B55" t="s">
        <v>660</v>
      </c>
      <c r="C55" t="s">
        <v>657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>
      <c r="B56" t="s">
        <v>661</v>
      </c>
      <c r="C56" t="s">
        <v>657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1">D56/100*25</f>
        <v>0</v>
      </c>
    </row>
    <row r="57" spans="2:5">
      <c r="B57" t="s">
        <v>662</v>
      </c>
      <c r="C57" t="s">
        <v>657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 t="shared" si="11"/>
        <v>0</v>
      </c>
    </row>
    <row r="58" spans="2:5">
      <c r="D58" s="27">
        <f>SUM(D55:D57)</f>
        <v>0</v>
      </c>
      <c r="E58" s="27">
        <f>SUM(E55:E57)</f>
        <v>0</v>
      </c>
    </row>
    <row r="59" spans="2:5">
      <c r="B59" t="s">
        <v>660</v>
      </c>
      <c r="C59" t="s">
        <v>658</v>
      </c>
      <c r="D59" s="34">
        <f>(HZ40+IC40+IF40+II40+IL40+IO40+IR40)/7</f>
        <v>0</v>
      </c>
      <c r="E59" s="18">
        <f>D59/100*25</f>
        <v>0</v>
      </c>
    </row>
    <row r="60" spans="2:5">
      <c r="B60" t="s">
        <v>661</v>
      </c>
      <c r="C60" t="s">
        <v>658</v>
      </c>
      <c r="D60" s="34">
        <f>(IA40+ID40+IG40+IJ40+IM40+IP40+IS40)/7</f>
        <v>0</v>
      </c>
      <c r="E60" s="18">
        <f t="shared" ref="E60:E61" si="12">D60/100*25</f>
        <v>0</v>
      </c>
    </row>
    <row r="61" spans="2:5">
      <c r="B61" t="s">
        <v>662</v>
      </c>
      <c r="C61" t="s">
        <v>658</v>
      </c>
      <c r="D61" s="34">
        <f>(IB40+IE40+IH40+IK40+IN40+IQ40+IT40)/7</f>
        <v>0</v>
      </c>
      <c r="E61" s="18">
        <f t="shared" si="12"/>
        <v>0</v>
      </c>
    </row>
    <row r="62" spans="2: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Auelbek</cp:lastModifiedBy>
  <dcterms:created xsi:type="dcterms:W3CDTF">2022-12-22T06:57:03Z</dcterms:created>
  <dcterms:modified xsi:type="dcterms:W3CDTF">2025-08-10T14:25:40Z</dcterms:modified>
</cp:coreProperties>
</file>